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4720" windowHeight="14370" activeTab="0"/>
  </bookViews>
  <sheets>
    <sheet name="SHEET1Report" sheetId="1" r:id="rId1"/>
    <sheet name="_defntmp_" sheetId="2" state="hidden" r:id="rId2"/>
  </sheets>
  <definedNames>
    <definedName name="_xlnm.Print_Area" localSheetId="1">'_defntmp_'!$H$36:$AE$55</definedName>
    <definedName name="_xlnm.Print_Area" localSheetId="0">'SHEET1Report'!$B$2:$Y$70</definedName>
    <definedName name="_xlnm.Print_Titles" localSheetId="1">'_defntmp_'!$36:$45</definedName>
    <definedName name="_xlnm.Print_Titles" localSheetId="0">'SHEET1Report'!$2:$11</definedName>
    <definedName name="xlvar.MONTH" localSheetId="1">"Q"</definedName>
    <definedName name="xlvar.MONTH" localSheetId="0">"Q"</definedName>
    <definedName name="xlvar.MONTH.DESCR" localSheetId="1">"Quarterly"</definedName>
    <definedName name="xlvar.MONTH.DESCR" localSheetId="0">"Quarterly"</definedName>
    <definedName name="xlvar.MTH1" localSheetId="1">""</definedName>
    <definedName name="xlvar.MTH1" localSheetId="0">"Jul-2014"</definedName>
    <definedName name="xlvar.MTH2" localSheetId="1">""</definedName>
    <definedName name="xlvar.MTH2" localSheetId="0">"Sep-2014"</definedName>
    <definedName name="xlvar.PO_AMT_FROM" localSheetId="1">500000</definedName>
    <definedName name="xlvar.PO_AMT_FROM" localSheetId="0">500000</definedName>
    <definedName name="xlvar.PO_AMT_TO" localSheetId="1">100000000</definedName>
    <definedName name="xlvar.PO_AMT_TO" localSheetId="0">100000000</definedName>
    <definedName name="xlvar.PO_DATE_FROM" localSheetId="1">"01-Jul-2014"</definedName>
    <definedName name="xlvar.PO_DATE_FROM" localSheetId="0">"01-Jul-2014"</definedName>
    <definedName name="xlvar.PO_DATE_TO" localSheetId="1">"30-Sep-2014"</definedName>
    <definedName name="xlvar.PO_DATE_TO" localSheetId="0">"30-Sep-2014"</definedName>
    <definedName name="zzXLOne.ORIGINALDEFNSHEET" localSheetId="1">"\\mcc\appdata\Production\t1\fin1\Rel119\Ci\software\custom\rts\XLOne\CoM_PU09a_Purchase_Order_Details__LD.xlsSheet1"</definedName>
    <definedName name="zzXLOne.ORIGINALDEFNSHEET" localSheetId="0">"\\mcc\appdata\Production\t1\fin1\Rel119\Ci\software\custom\rts\XLOne\CoM_PU09a_Purchase_Order_Details__LD.xlsSheet1"</definedName>
  </definedNames>
  <calcPr fullCalcOnLoad="1"/>
</workbook>
</file>

<file path=xl/sharedStrings.xml><?xml version="1.0" encoding="utf-8"?>
<sst xmlns="http://schemas.openxmlformats.org/spreadsheetml/2006/main" count="1098" uniqueCount="503">
  <si>
    <t>FORMAT XLONE REPORT</t>
  </si>
  <si>
    <t>REPORT SETTINGS</t>
  </si>
  <si>
    <t>Description:</t>
  </si>
  <si>
    <t>PU09a - Purchase Order Details Quarterly Report</t>
  </si>
  <si>
    <t>Narration:</t>
  </si>
  <si>
    <t>Created By:</t>
  </si>
  <si>
    <t>LEADAV - 25-Jul-2011 15:35:45</t>
  </si>
  <si>
    <t>Destination:</t>
  </si>
  <si>
    <t>Publishing:</t>
  </si>
  <si>
    <t>File Title=Order Authorisation Report;Display Height=200;Link Options=None</t>
  </si>
  <si>
    <t>Protection:</t>
  </si>
  <si>
    <t>Protect Sheets=N;Protect Workbooks=N;Structure=N;Windows=N;ReadOnly=N</t>
  </si>
  <si>
    <t>REPORT VARIABLES</t>
  </si>
  <si>
    <t>Variable</t>
  </si>
  <si>
    <t>Description</t>
  </si>
  <si>
    <t>Type/Edit</t>
  </si>
  <si>
    <t>Value</t>
  </si>
  <si>
    <t>Field Dict Code</t>
  </si>
  <si>
    <t>List Values</t>
  </si>
  <si>
    <t>Variable 1:</t>
  </si>
  <si>
    <t>PO_DATE_FROM</t>
  </si>
  <si>
    <t>From Req Create Date</t>
  </si>
  <si>
    <t>Date;Y;Y;Y;Specified</t>
  </si>
  <si>
    <t>t-90</t>
  </si>
  <si>
    <t>Variable 2:</t>
  </si>
  <si>
    <t>PO_DATE_TO</t>
  </si>
  <si>
    <t>To Req Create Date</t>
  </si>
  <si>
    <t>t</t>
  </si>
  <si>
    <t>Variable 3:</t>
  </si>
  <si>
    <t>PO_AMT_FROM</t>
  </si>
  <si>
    <t>From Order Amount</t>
  </si>
  <si>
    <t>Numeric;Y;Y;Y;Specified</t>
  </si>
  <si>
    <t>500000</t>
  </si>
  <si>
    <t>Variable 4:</t>
  </si>
  <si>
    <t>PO_AMT_TO</t>
  </si>
  <si>
    <t>To Order Amount</t>
  </si>
  <si>
    <t>100000000</t>
  </si>
  <si>
    <t>Variable 5:</t>
  </si>
  <si>
    <t>MTH1</t>
  </si>
  <si>
    <t>From Month</t>
  </si>
  <si>
    <t>AlphaNumeric;N;N;N;Expression</t>
  </si>
  <si>
    <t>SUBSTRING('{&amp;PO_DATE_FROM}', 4, 8)</t>
  </si>
  <si>
    <t>Variable 6:</t>
  </si>
  <si>
    <t>MTH2</t>
  </si>
  <si>
    <t>To Month</t>
  </si>
  <si>
    <t>SUBSTRING('{&amp;PO_DATE_TO}', 4, 8)</t>
  </si>
  <si>
    <t>Variable 7:</t>
  </si>
  <si>
    <t>MONTH</t>
  </si>
  <si>
    <t>Month (M) or Quarter (Q)</t>
  </si>
  <si>
    <t>List;Y;Y;Y;Specified</t>
  </si>
  <si>
    <t>Q</t>
  </si>
  <si>
    <t>List=DropDownList;Display=Description;M;Monthly;Q;Quarterly</t>
  </si>
  <si>
    <t>COLUMN DEFINITION</t>
  </si>
  <si>
    <t xml:space="preserve"> </t>
  </si>
  <si>
    <t>Name:</t>
  </si>
  <si>
    <t>ColumnDefn1</t>
  </si>
  <si>
    <t>Data Source:</t>
  </si>
  <si>
    <t>Ds1=INPUR.Orders;Ds2=INPUR.Requisitions;Ds3=TBWKF.WorkflowItems;JnDs11=INPUR.Orders;JnFl11=PUF_ORD_CTL.PLOCN_CODE;JnDs21=INPUR.Requisitions;JnFl21=PUF_REQ_CTL.PLOCN_CODE;JnTp1=0;JnDs12=INPUR.Orders;JnFl12=PUF_ORD_CTL.PORDNBR;JnDs22=INPUR.Requisitions;JnFl22=PUF_REQ_CTL.PORDNBR;JnTp2=0;JnDs13=INPUR.Orders;JnFl13=PUF_ORD_CTL.BKORDNBR;JnDs23=INPUR.Orders;JnFl23=PUF_ORD_CTL.BKORDNBR;JnTp3=0;JnDs14=INPUR.Requisitions;JnFl14=PUF_REQ_CTL.PLOCN_CODE;JnDs24=TBWKF.WorkflowItems;JnFl24=TBWKF_ITEM_CTL.ENTY_KEY1_VAL;JnTp4=0;JnDs15=INPUR.Requisitions;JnFl15=PUF_REQ_CTL.PRQNBR;JnDs25=TBWKF.WorkflowItems;JnFl25=TBWKF_ITEM_CTL.ENTY_KEY2_VAL;JnTp5=0</t>
  </si>
  <si>
    <t>Drilldown:</t>
  </si>
  <si>
    <t>Heading Start Row=1;Heading Rows=4;Offline Min Rows=50;SecAttLinks=False;CombOfflineShts=False;DD Link Cols Type=All</t>
  </si>
  <si>
    <t>Lookup 1</t>
  </si>
  <si>
    <t>Name=FirstItem;Data Source=INPUR.OrderLines;Lookup Link 1={PUF_ORD_CTL.PLOCN_CODE}~eq~[Location];Lookup Link 2={PUF_ORD_CTL.PORDNBR}~eq~[OrderNumber];Lookup Link 3={PUF_ORD_CTL.BKORDNBR}~eq~[BackOrder]</t>
  </si>
  <si>
    <t>Lookup 2</t>
  </si>
  <si>
    <t>Name=AddnText;Data Source=COM.PUO.ORD.LINE.TEXT;Lookup Link 1={PUF_ORD_TEXT.PORDNBR}~eq~[OrderNumber];Lookup Link 2={PUF_ORD_TEXT.BKORDNBR}~eq~[BackOrder]</t>
  </si>
  <si>
    <t>Column Name:</t>
  </si>
  <si>
    <t>RequisitionDate</t>
  </si>
  <si>
    <t>ReleaseDate</t>
  </si>
  <si>
    <t>Location</t>
  </si>
  <si>
    <t>OrderNumber</t>
  </si>
  <si>
    <t>Count</t>
  </si>
  <si>
    <t>BackOrder</t>
  </si>
  <si>
    <t>AccountNumber</t>
  </si>
  <si>
    <t>SupplierName</t>
  </si>
  <si>
    <t>ItemDescription</t>
  </si>
  <si>
    <t>ItemDescription1</t>
  </si>
  <si>
    <t>ItemDescription2</t>
  </si>
  <si>
    <t>ItemDescription3</t>
  </si>
  <si>
    <t>ItemDescription4</t>
  </si>
  <si>
    <t>ItemDescription5</t>
  </si>
  <si>
    <t>ItemDescription6</t>
  </si>
  <si>
    <t>OrderAmountExc</t>
  </si>
  <si>
    <t>RequisitionCreateUser</t>
  </si>
  <si>
    <t>RequisitionNumber</t>
  </si>
  <si>
    <t>WorkflowItemNumber</t>
  </si>
  <si>
    <t>Status</t>
  </si>
  <si>
    <t>StatusDescription</t>
  </si>
  <si>
    <t>TaskNumber</t>
  </si>
  <si>
    <t>UserID</t>
  </si>
  <si>
    <t>Action:</t>
  </si>
  <si>
    <t>Display</t>
  </si>
  <si>
    <t>UserDefined</t>
  </si>
  <si>
    <t>Lookup</t>
  </si>
  <si>
    <t>Field:</t>
  </si>
  <si>
    <t>PUF_REQ_CTL.PRQN_DATEI</t>
  </si>
  <si>
    <t>PUF_ORD_CTL.PORD_PRDATEI</t>
  </si>
  <si>
    <t>PUF_ORD_CTL.PLOCN_CODE</t>
  </si>
  <si>
    <t>PUF_ORD_CTL.PORDNBR</t>
  </si>
  <si>
    <t>PUF_ORD_CTL.BKORDNBR</t>
  </si>
  <si>
    <t>PUF_ORD_CTL.SUPP_ACCNBRI</t>
  </si>
  <si>
    <t>PUF_ORD_CTL.SUPP_NAME</t>
  </si>
  <si>
    <t>Display;PUF_ORD_LINES.PORD_NARR1</t>
  </si>
  <si>
    <t>Display;PUF_ORD_TEXT.TEXTLINE1</t>
  </si>
  <si>
    <t>Display;PUF_ORD_TEXT.TEXTLINE2</t>
  </si>
  <si>
    <t>Display;PUF_ORD_TEXT.TEXTLINE3</t>
  </si>
  <si>
    <t>Display;PUF_ORD_TEXT.TEXTLINE4</t>
  </si>
  <si>
    <t>Display;PUF_ORD_TEXT.TEXTLINE5</t>
  </si>
  <si>
    <t>PUF_ORD_CTL.PORD_TOT_AMT1</t>
  </si>
  <si>
    <t>PUF_ORD_CTL.PRQN_USER_NAME</t>
  </si>
  <si>
    <t>PUF_ORD_CTL.PRQNBR</t>
  </si>
  <si>
    <t>TBWKF_ITEM_CTL.WRKFLW_ITEM_NBR</t>
  </si>
  <si>
    <t>TBWKF_ITEM_CTL.WRKFLW_STAT_CODE</t>
  </si>
  <si>
    <t>TBWKF_ITEM_TSK.TASK_NBR</t>
  </si>
  <si>
    <t>TBWKF_ITEM_TSK.TASK_SDESCR</t>
  </si>
  <si>
    <t>TBWKF_ITEM_TSK.ASSIGNED_USER</t>
  </si>
  <si>
    <t>Details:</t>
  </si>
  <si>
    <t>FirstItem</t>
  </si>
  <si>
    <t>AddnText</t>
  </si>
  <si>
    <t>Display:</t>
  </si>
  <si>
    <t>Y</t>
  </si>
  <si>
    <t>N</t>
  </si>
  <si>
    <t>Use Column=Y;Display Column=Y;Title=Requisition Date;Title same as Column Name=Y;Type=SameAsColumn;Display Format Type=DefaultForType;Display Format=dd-MMM-yyyy;Display Width=100;Link Options=None;Total Line Type=Automatic</t>
  </si>
  <si>
    <t>Use Column=Y;Display Column=Y;Title=Release Date;Title same as Column Name=Y;Type=SameAsColumn;Display Format Type=DefaultForType;Display Format=dd-MMM-yyyy;Display Width=100;Link Options=None;Total Line Type=Automatic</t>
  </si>
  <si>
    <t>Use Column=Y;Display Column=Y;Title=Location;Title same as Column Name=Y;Type=SameAsColumn;Display Format Type=DefaultForType;Display Width=100;Link Options=None;Total Line Type=Automatic</t>
  </si>
  <si>
    <t>Use Column=Y;Display Column=Y;Title=Order Number;Title same as Column Name=Y;Type=SameAsColumn;Display Format Type=DefaultForType;Display Width=100;Link Options=None;Total Line Type=Automatic</t>
  </si>
  <si>
    <t>Use Column=Y;Display Column=Y;Title=Count;Title same as Column Name=Y;Type=SameAsColumn;Display Format Type=DefaultForType;Display Width=100;Link Options=None;Total Line Type=None</t>
  </si>
  <si>
    <t>Use Column=Y;Display Column=Y;Title=Back Order;Title same as Column Name=Y;Type=SameAsColumn;Display Format Type=DefaultForType;Display Format=#,##0~sc~(#,##0);Display Width=100;Link Options=None;Total Line Type=Automatic</t>
  </si>
  <si>
    <t>Use Column=Y;Display Column=Y;Title=Account Number;Title same as Column Name=Y;Type=SameAsColumn;Display Format Type=DefaultForType;Display Width=100;Link Options=None;Total Line Type=Automatic</t>
  </si>
  <si>
    <t>Use Column=Y;Display Column=Y;Title=Supplier Name;Title same as Column Name=Y;Type=SameAsColumn;Display Format Type=DefaultForType;Display Width=100;Link Options=None;Total Line Type=Automatic</t>
  </si>
  <si>
    <t>Use Column=Y;Display Column=Y;Title=Item Description;Title same as Column Name=Y;Type=SameAsColumn;Display Format Type=DefaultForType;Display Width=100;Link Options=None;Total Line Type=Automatic</t>
  </si>
  <si>
    <t>Use Column=Y;Display Column=Y;Title=Item Description 2;Title same as Column Name=Y;Type=SameAsColumn;Display Format Type=DefaultForType;Display Width=100;Link Options=None;Total Line Type=Automatic</t>
  </si>
  <si>
    <t>Use Column=Y;Display Column=Y;Title=Item Description 6;Title same as Column Name=Y;Type=SameAsColumn;Display Format Type=DefaultForType;Display Width=100;Link Options=None;Total Line Type=Automatic</t>
  </si>
  <si>
    <t>Use Column=Y;Display Column=Y;Title=Order Amount Exc;Title same as Column Name=Y;Type=SameAsColumn;Display Format Type=DefaultForType;Display Format=#,##0.00~sc~(#,##0.00);Display Width=100;Link Options=None;Total Line Type=Automatic</t>
  </si>
  <si>
    <t>Use Column=Y;Display Column=Y;Title=Requisition Create User;Title same as Column Name=Y;Type=SameAsColumn;Display Format Type=DefaultForType;Display Width=100;Link Options=None;Total Line Type=Automatic</t>
  </si>
  <si>
    <t>Use Column=Y;Display Column=Y;Title=Requisition Number;Title same as Column Name=Y;Type=SameAsColumn;Display Format Type=DefaultForType;Display Width=100;Link Options=None;Total Line Type=Automatic</t>
  </si>
  <si>
    <t>Use Column=Y;Display Column=Y;Title=Workflow Item Number;Title same as Column Name=Y;Type=SameAsColumn;Display Format Type=DefaultForType;Display Width=100;Link Options=None;Total Line Type=Automatic</t>
  </si>
  <si>
    <t>Use Column=Y;Display Column=Y;Title=Status;Title same as Column Name=Y;Type=SameAsColumn;Display Format Type=DefaultForType;Display Width=100;Link Options=None;Total Line Type=None</t>
  </si>
  <si>
    <t>Use Column=Y;Display Column=Y;Title=Status Description;Title same as Column Name=Y;Type=SameAsColumn;Display Format Type=DefaultForType;Display Width=100;Link Options=None;Total Line Type=None</t>
  </si>
  <si>
    <t>Use Column=Y;Display Column=Y;Title=Task Number;Title same as Column Name=Y;Type=SameAsColumn;Display Format Type=DefaultForType;Display Width=100;Link Options=None;Total Line Type=Automatic</t>
  </si>
  <si>
    <t>Use Column=Y;Display Column=Y;Title=Description;Title same as Column Name=Y;Type=SameAsColumn;Display Format Type=DefaultForType;Display Width=100;Link Options=None;Total Line Type=Automatic</t>
  </si>
  <si>
    <t>Use Column=Y;Display Column=Y;Title=User ID;Title same as Column Name=Y;Type=SameAsColumn;Display Format Type=DefaultForType;Display Width=100;Link Options=None;Total Line Type=Automatic</t>
  </si>
  <si>
    <t>ROW COMMANDS</t>
  </si>
  <si>
    <t>Updated on 01-Oct-2014 15:01:36 by user KATHIL</t>
  </si>
  <si>
    <t>Command</t>
  </si>
  <si>
    <t>Details</t>
  </si>
  <si>
    <t>Selection</t>
  </si>
  <si>
    <t>Search</t>
  </si>
  <si>
    <t>Value (Fr)</t>
  </si>
  <si>
    <t>Value (To)</t>
  </si>
  <si>
    <t>Commands</t>
  </si>
  <si>
    <t>SET</t>
  </si>
  <si>
    <t>Level 1</t>
  </si>
  <si>
    <t>PUF_ORD_CTL.PORD_DATEI between ({&amp;PO_DATE_FROM} AND {&amp;PO_DATE_TO}) AND PUF_ORD_CTL.PORD_TOT_AMT1 between ({&amp;PO_AMT_FROM} AND {&amp;PO_AMT_TO})</t>
  </si>
  <si>
    <t>*</t>
  </si>
  <si>
    <t>Expenditure ${&amp;PO_AMT_FROM} and over</t>
  </si>
  <si>
    <t>From Month of {&amp;Mth1} to {&amp;Mth2}</t>
  </si>
  <si>
    <t>Requisition Creation Date From: {&amp;PO_DATE_FROM}</t>
  </si>
  <si>
    <t>Requisition Creation Date To: {&amp;PO_DATE_TO}</t>
  </si>
  <si>
    <t>Purchase Order Total Amount To: ${&amp;PO_AMT_FROM}</t>
  </si>
  <si>
    <t>{&amp;MONTH}</t>
  </si>
  <si>
    <t>Purchase Order Total Amount From: ${&amp;PO_AMT_TO}</t>
  </si>
  <si>
    <t>Note: Workflow Task Numbers 3 and 4 do not impact on approvals.</t>
  </si>
  <si>
    <t>{&amp;DATE} {&amp;TIME} {&amp;USER}</t>
  </si>
  <si>
    <t>SORT</t>
  </si>
  <si>
    <t>[RequisitionDate]=Asc</t>
  </si>
  <si>
    <t>Requisition
Creation Date</t>
  </si>
  <si>
    <t>P.O.
Release Date</t>
  </si>
  <si>
    <t>P.O.
Number</t>
  </si>
  <si>
    <t>No. of Orders</t>
  </si>
  <si>
    <t>Back Order</t>
  </si>
  <si>
    <t>Vendor
Account</t>
  </si>
  <si>
    <t>Vendor
Description</t>
  </si>
  <si>
    <t>Item
Description</t>
  </si>
  <si>
    <t>Text1</t>
  </si>
  <si>
    <t>Text2</t>
  </si>
  <si>
    <t>Text3</t>
  </si>
  <si>
    <t>Text4</t>
  </si>
  <si>
    <t>Text5</t>
  </si>
  <si>
    <t>P.O.
Value Excl.</t>
  </si>
  <si>
    <t>Requisitioner</t>
  </si>
  <si>
    <t>Requisition
Number</t>
  </si>
  <si>
    <t>Workflow
Item</t>
  </si>
  <si>
    <t>Workflow
Status</t>
  </si>
  <si>
    <t>Workflow
Status Description</t>
  </si>
  <si>
    <t>Task Number</t>
  </si>
  <si>
    <t>Task
Description</t>
  </si>
  <si>
    <t>Requisition
Approvers</t>
  </si>
  <si>
    <t>h.FREEZEPANES</t>
  </si>
  <si>
    <t>h.SKIP</t>
  </si>
  <si>
    <t>Hide Skip Rows</t>
  </si>
  <si>
    <t>=</t>
  </si>
  <si>
    <t>LIST</t>
  </si>
  <si>
    <t>TBWKF_ITEM_TSK.TASK_NBR = 1 AND TBWKF_ITEM_TSK.TASK_TYPE &lt;&gt; TT AND PUF_ORD_CTL.BKORDNBR = 0 AND TBWKF_ITEM_CTL.WRKFLW_STAT_CODE &lt;&gt; CN AND PUF_ORD_CTL.PORD_STATUS &lt;&gt; c</t>
  </si>
  <si>
    <t>PO000005</t>
  </si>
  <si>
    <t>0</t>
  </si>
  <si>
    <t>0083100</t>
  </si>
  <si>
    <t>Lincolne Scott Australia Pty Ltd</t>
  </si>
  <si>
    <t>Nuts</t>
  </si>
  <si>
    <t>RODCAN</t>
  </si>
  <si>
    <t>000002</t>
  </si>
  <si>
    <t>Create Requisition</t>
  </si>
  <si>
    <t>SKIP END</t>
  </si>
  <si>
    <t>SKIP</t>
  </si>
  <si>
    <t>M</t>
  </si>
  <si>
    <t>TBWKF_ITEM_TSK.TASK_NBR = 1 AND TBWKF_ITEM_TSK.TASK_TYPE &lt;&gt; TT AND PUF_ORD_CTL.BKORDNBR = 0 AND TBWKF_ITEM_CTL.WRKFLW_STAT_CODE &lt;&gt; CN AND PUF_ORD_CTL.SUPP_ACCNBRI &lt;&gt; 4128000 AND PUF_ORD_CTL.PORD_STATUS &lt;&gt; c</t>
  </si>
  <si>
    <t xml:space="preserve">Total Purchase Orders (excl Cancelled Items): </t>
  </si>
  <si>
    <t>Please ensure that the personal information in this report is used and disposed of appropriately in accordance with the requirements of the Information Privacy Act 2000.
This Information may also be the subject of a separate confidentiality agreement with the relevant government body.</t>
  </si>
  <si>
    <t>Allow Change=Y;Drilldown Mode=None;Eval Vars In Excel Formulas=N;Destination=AnotherSheet;Output Type=ExcelWorkbook;Sheet Name=Sheet1Report;Display Gridlines=N;Display Row and Column Headings=Y;Display PageBreaks=N;Collapse Groups=N;Standard Report=N</t>
  </si>
  <si>
    <t>Expenditure $500000 and over</t>
  </si>
  <si>
    <t>From Month of Jul-2014 to Sep-2014</t>
  </si>
  <si>
    <t>Requisition Creation Date From: 01-Jul-2014</t>
  </si>
  <si>
    <t>Requisition Creation Date To: 30-Sep-2014</t>
  </si>
  <si>
    <t>Purchase Order Total Amount To: $500000</t>
  </si>
  <si>
    <t>Purchase Order Total Amount From: $100000000</t>
  </si>
  <si>
    <t>01-Oct-2014 15:01:37 KATHIL</t>
  </si>
  <si>
    <t>GEN</t>
  </si>
  <si>
    <t>PO178186</t>
  </si>
  <si>
    <t>3678500</t>
  </si>
  <si>
    <t>SECURECORP (VIC) PTY LTD</t>
  </si>
  <si>
    <t>Core Security July 2014</t>
  </si>
  <si>
    <t>CRABUC</t>
  </si>
  <si>
    <t>182187</t>
  </si>
  <si>
    <t>CM</t>
  </si>
  <si>
    <t>PO178222</t>
  </si>
  <si>
    <t>4533900</t>
  </si>
  <si>
    <t>GREENCO PARKING PTY LTD</t>
  </si>
  <si>
    <t>Car Park Management-Council House CPs</t>
  </si>
  <si>
    <t>MICRAW</t>
  </si>
  <si>
    <t>182225</t>
  </si>
  <si>
    <t>PO178363</t>
  </si>
  <si>
    <t>2466900</t>
  </si>
  <si>
    <t>JARDINE LLOYD THOMPSON</t>
  </si>
  <si>
    <t>2014/2015 ISR Insurance Renewal</t>
  </si>
  <si>
    <t>PETATH</t>
  </si>
  <si>
    <t>182265</t>
  </si>
  <si>
    <t>PO178746</t>
  </si>
  <si>
    <t>0584102</t>
  </si>
  <si>
    <t>CITYWIDE SERVICE SOLUTIONS PTY LTD</t>
  </si>
  <si>
    <t>CWTREES - Financial year 2014 - 2015</t>
  </si>
  <si>
    <t>JOALIS</t>
  </si>
  <si>
    <t>182275</t>
  </si>
  <si>
    <t>PO178367</t>
  </si>
  <si>
    <t>0647700</t>
  </si>
  <si>
    <t>SERCO AUSTRALIA PTY LTD</t>
  </si>
  <si>
    <t>REGION 1 - Financial Year 2014-2015</t>
  </si>
  <si>
    <t>182301</t>
  </si>
  <si>
    <t>PO178370</t>
  </si>
  <si>
    <t>SERCO REGION 2 - Fin Year 2014-2015</t>
  </si>
  <si>
    <t>182304</t>
  </si>
  <si>
    <t>PO178310</t>
  </si>
  <si>
    <t>3645000</t>
  </si>
  <si>
    <t>2CONSTRUCT PTY LTD</t>
  </si>
  <si>
    <t>Contract 8503A Neill Street Reserve</t>
  </si>
  <si>
    <t>STUNIC</t>
  </si>
  <si>
    <t>182330</t>
  </si>
  <si>
    <t>PO178376</t>
  </si>
  <si>
    <t>2324200</t>
  </si>
  <si>
    <t>CALCORP SERVICES PTY LTD</t>
  </si>
  <si>
    <t>Graffitti adhoc Job 35301,2-7 Provost St</t>
  </si>
  <si>
    <t>MICCHA</t>
  </si>
  <si>
    <t>182386</t>
  </si>
  <si>
    <t>PO178422</t>
  </si>
  <si>
    <t>0302100</t>
  </si>
  <si>
    <t>CENTRE FOR ADULT EDUCATION</t>
  </si>
  <si>
    <t>2014-15 Rent, 253 Flinders Lane</t>
  </si>
  <si>
    <t>@~$63k/month = ~$760k/year</t>
  </si>
  <si>
    <t>Refer attached Council Resolution (page 6)</t>
  </si>
  <si>
    <t>BURSTA</t>
  </si>
  <si>
    <t>182430</t>
  </si>
  <si>
    <t>PO178734</t>
  </si>
  <si>
    <t>4179200</t>
  </si>
  <si>
    <t>FITZGERALD CONSTRUCTIONS AUSTRALIA</t>
  </si>
  <si>
    <t>Docklands Links - Western Abut Landscape</t>
  </si>
  <si>
    <t>OSEOWU</t>
  </si>
  <si>
    <t>182705</t>
  </si>
  <si>
    <t>PO178717</t>
  </si>
  <si>
    <t>0516200</t>
  </si>
  <si>
    <t>CITIPOWER PTY</t>
  </si>
  <si>
    <t>Public Lighting OMR charges 2014/15</t>
  </si>
  <si>
    <t>CLARKEA</t>
  </si>
  <si>
    <t>182722</t>
  </si>
  <si>
    <t>PO178878</t>
  </si>
  <si>
    <t>0553500</t>
  </si>
  <si>
    <t>CITY WEST WATER LTD</t>
  </si>
  <si>
    <t>City West Water Fin Year 2014-2015 Bill</t>
  </si>
  <si>
    <t>182748</t>
  </si>
  <si>
    <t>PO178879</t>
  </si>
  <si>
    <t>0553600</t>
  </si>
  <si>
    <t>SOUTH EAST WATER LTD</t>
  </si>
  <si>
    <t>South East Water Fin Year 2014-2015 Bill</t>
  </si>
  <si>
    <t>182749</t>
  </si>
  <si>
    <t>PO178925</t>
  </si>
  <si>
    <t>1511400</t>
  </si>
  <si>
    <t>VICTORIAN YMCA COMMUNITY PROGRAMMING PTY</t>
  </si>
  <si>
    <t>Year 1 Rec Facilities Contract</t>
  </si>
  <si>
    <t>KASGIB</t>
  </si>
  <si>
    <t>182911</t>
  </si>
  <si>
    <t>PO178938</t>
  </si>
  <si>
    <t>0247000</t>
  </si>
  <si>
    <t>VIC ROADS</t>
  </si>
  <si>
    <t>Rego, name and address search FY14/15.</t>
  </si>
  <si>
    <t>RAMSIN</t>
  </si>
  <si>
    <t>182921</t>
  </si>
  <si>
    <t>PO179134</t>
  </si>
  <si>
    <t>0584104</t>
  </si>
  <si>
    <t>Provision of Civil Infrastructure</t>
  </si>
  <si>
    <t>services for the municipality, excluding Docklands. Routine</t>
  </si>
  <si>
    <t>maintenance fees for the period July 2014 to June 2015.</t>
  </si>
  <si>
    <t>(Operating Budget) (117 - 84800 - 23057)</t>
  </si>
  <si>
    <t>DM# 8616984</t>
  </si>
  <si>
    <t>MANMAV</t>
  </si>
  <si>
    <t>183114</t>
  </si>
  <si>
    <t>PO179597</t>
  </si>
  <si>
    <t>4296300</t>
  </si>
  <si>
    <t>TRANSFIELD SERVICES (AUSTRALIA) PTY LTD</t>
  </si>
  <si>
    <t>Standing Order for Property Maintenance</t>
  </si>
  <si>
    <t>ERIBER</t>
  </si>
  <si>
    <t>183121</t>
  </si>
  <si>
    <t>PO179595</t>
  </si>
  <si>
    <t>183123</t>
  </si>
  <si>
    <t>PO179145</t>
  </si>
  <si>
    <t>services for Docklands. Routine maintenance fees for</t>
  </si>
  <si>
    <t>July 2014 to June 2015. Contract No. 3329.(Operating Budget)</t>
  </si>
  <si>
    <t>(117 - 84801 - 23057) DM# 8616984</t>
  </si>
  <si>
    <t>183126</t>
  </si>
  <si>
    <t>PO179151</t>
  </si>
  <si>
    <t>services. Professional services fees for July 2014 to</t>
  </si>
  <si>
    <t>June 2015. Contract No. 3329. (Operating Budget)</t>
  </si>
  <si>
    <t>(117 - 84900 - 23057) DM# 8616984</t>
  </si>
  <si>
    <t>183127</t>
  </si>
  <si>
    <t>PO179157</t>
  </si>
  <si>
    <t>services. Road Safety works for July 2014 to June 2015.</t>
  </si>
  <si>
    <t>Contract No. 3329. (14G0360N) (Capital Budget)</t>
  </si>
  <si>
    <t>183134</t>
  </si>
  <si>
    <t>PO179161</t>
  </si>
  <si>
    <t>services. Roadway renewal works for July 2014 to June 2015.</t>
  </si>
  <si>
    <t>Contract No. 3329. (Capital Budget) (14G0321R)</t>
  </si>
  <si>
    <t>183136</t>
  </si>
  <si>
    <t>PO179259</t>
  </si>
  <si>
    <t>Northbank - Docklands Link Stage 2 Var</t>
  </si>
  <si>
    <t>183155</t>
  </si>
  <si>
    <t>PO179323</t>
  </si>
  <si>
    <t>services. Parking and tarffic works for July 2014 to</t>
  </si>
  <si>
    <t>(117 - 85300 - 23057)</t>
  </si>
  <si>
    <t>183318</t>
  </si>
  <si>
    <t>PO179325</t>
  </si>
  <si>
    <t>services. Minor maintenance works &lt; $5K for July 2014 to</t>
  </si>
  <si>
    <t>(117 - 85400 - 23057)</t>
  </si>
  <si>
    <t>183320</t>
  </si>
  <si>
    <t>PO179358</t>
  </si>
  <si>
    <t>Maintenance of parking control devices.</t>
  </si>
  <si>
    <t>Routine maintenance fees for July 2014 to June 2015.</t>
  </si>
  <si>
    <t>Contract No. 3352. (Operating Budget)</t>
  </si>
  <si>
    <t>(117 - 78500 - 23052)</t>
  </si>
  <si>
    <t>183357</t>
  </si>
  <si>
    <t>PO179432</t>
  </si>
  <si>
    <t>3670600</t>
  </si>
  <si>
    <t>NATIONAL PROTECTIVE SERVICES PTY LTD</t>
  </si>
  <si>
    <t>Provision of Coin collection services</t>
  </si>
  <si>
    <t>for parking meters and ticket machines for July 2014 to</t>
  </si>
  <si>
    <t>June 2015. Contract No. 3419. (Operating Budget)</t>
  </si>
  <si>
    <t>(117 - 78100 - 23013)</t>
  </si>
  <si>
    <t>183414</t>
  </si>
  <si>
    <t>PO179443</t>
  </si>
  <si>
    <t>Provision of Coin counting and banking</t>
  </si>
  <si>
    <t>services for parking meters and ticket machines for</t>
  </si>
  <si>
    <t>July 2014 to June 2015. Contract No. 3419.</t>
  </si>
  <si>
    <t>(Operating Budget) (117 - 78200 - 23013)</t>
  </si>
  <si>
    <t>183428</t>
  </si>
  <si>
    <t>PO179461</t>
  </si>
  <si>
    <t>2693500</t>
  </si>
  <si>
    <t>DATABASE CONSULTANTS AUSTRALIA</t>
  </si>
  <si>
    <t>New technologies for parking enforcement</t>
  </si>
  <si>
    <t>services. Pinforce setinel (parking sensors) fees for</t>
  </si>
  <si>
    <t>July 2014 to June 2015. Contract No. 3435.</t>
  </si>
  <si>
    <t>(Operating Budget) (117 - 79800 - 23171)</t>
  </si>
  <si>
    <t>183447</t>
  </si>
  <si>
    <t>PO179462</t>
  </si>
  <si>
    <t>0509206</t>
  </si>
  <si>
    <t>SPOTLESS FACILITY SERVICES PTY LTD</t>
  </si>
  <si>
    <t>Provision of Street cleaning services</t>
  </si>
  <si>
    <t>for the municipality (excluding Docklands) for July 2014 to</t>
  </si>
  <si>
    <t>June 2015. Contract No. 3441. (Operating Budget)</t>
  </si>
  <si>
    <t>(117 - 28500 - 23009)</t>
  </si>
  <si>
    <t>183453</t>
  </si>
  <si>
    <t>PO179467</t>
  </si>
  <si>
    <t>Provision of Street cleaning services at</t>
  </si>
  <si>
    <t>Docklands for July 2014 to June 2015. Contract No. 3441.</t>
  </si>
  <si>
    <t>(Operating Budget) (117 - 28501 - 23009)</t>
  </si>
  <si>
    <t>183454</t>
  </si>
  <si>
    <t>PO179475</t>
  </si>
  <si>
    <t>2203900</t>
  </si>
  <si>
    <t>AGL ELECTRICITY</t>
  </si>
  <si>
    <t>Public lighting Melbourne 2014/15</t>
  </si>
  <si>
    <t>183466</t>
  </si>
  <si>
    <t>PO179477</t>
  </si>
  <si>
    <t>4671000</t>
  </si>
  <si>
    <t>GALLAGHER BASSETT</t>
  </si>
  <si>
    <t>2014/2015 WorkCover premium</t>
  </si>
  <si>
    <t>PHIPAV</t>
  </si>
  <si>
    <t>183468</t>
  </si>
  <si>
    <t>PO179471</t>
  </si>
  <si>
    <t>Provision of Street cleaning services.</t>
  </si>
  <si>
    <t>Special cleaning services (high pressure cleaning/schedules</t>
  </si>
  <si>
    <t>of rates works) at various locations within the municipality</t>
  </si>
  <si>
    <t>for July 2014 to June 2015. Contract No. 3441.</t>
  </si>
  <si>
    <t>(Operating Budget) (117 - 78000 - 23009)</t>
  </si>
  <si>
    <t>183479</t>
  </si>
  <si>
    <t>PO179543</t>
  </si>
  <si>
    <t>1506900</t>
  </si>
  <si>
    <t>WYNDHAM CITY COUNCIL</t>
  </si>
  <si>
    <t>Disposal and tipping of municipal waste</t>
  </si>
  <si>
    <t>and street sweepings to landfill for July 2014 to June 2015.</t>
  </si>
  <si>
    <t>Agreement with the Metropolitan Waste Management Group and</t>
  </si>
  <si>
    <t>Wyndham City Council. (DM# 7487648)</t>
  </si>
  <si>
    <t>(Operating Budget) (117 - 79400 - 23014)</t>
  </si>
  <si>
    <t>183525</t>
  </si>
  <si>
    <t>PO179570</t>
  </si>
  <si>
    <t>Provision of Waste management services</t>
  </si>
  <si>
    <t>for the municipality, excluding Docklands. Fixed and</t>
  </si>
  <si>
    <t>variable fees for July 2014 to June 2015. Contract No. 3359.</t>
  </si>
  <si>
    <t>(Operating Budget) (117 - 28600 - 23053)</t>
  </si>
  <si>
    <t>183559</t>
  </si>
  <si>
    <t>PO179582</t>
  </si>
  <si>
    <t>Provision of Waste management services.</t>
  </si>
  <si>
    <t>Management of the transfer station and the transport of</t>
  </si>
  <si>
    <t>street sweepings for July 2014 to June 2015.</t>
  </si>
  <si>
    <t>Contract No. 3359.  (Operating Budget)</t>
  </si>
  <si>
    <t>(117 - 79300 - 23053)</t>
  </si>
  <si>
    <t>183570</t>
  </si>
  <si>
    <t>PO179888</t>
  </si>
  <si>
    <t>services. Drains renewal works for July 2014 to June 2015.</t>
  </si>
  <si>
    <t>Contract No. 3329. (Capital Budget) (14G0315R)</t>
  </si>
  <si>
    <t>183876</t>
  </si>
  <si>
    <t>PO179894</t>
  </si>
  <si>
    <t>services. Kerb and Channel works for July 2014 to June 2015.</t>
  </si>
  <si>
    <t>Contract No. 3329. (Capital Budget) (14G0317R)</t>
  </si>
  <si>
    <t>183880</t>
  </si>
  <si>
    <t>PO179902</t>
  </si>
  <si>
    <t>services. Victorian Grants commission (local road funding)</t>
  </si>
  <si>
    <t>works for July 2014 to June 2015. Contract No. 3329</t>
  </si>
  <si>
    <t>(Capital Budget) (14G0320R)</t>
  </si>
  <si>
    <t>183885</t>
  </si>
  <si>
    <t>PO179909</t>
  </si>
  <si>
    <t>services. Traffic signal installation works for July 2014</t>
  </si>
  <si>
    <t>to June 2015. Contract No. 3329.</t>
  </si>
  <si>
    <t>(Capital Budget) (14G0328M)</t>
  </si>
  <si>
    <t>183896</t>
  </si>
  <si>
    <t>PO179924</t>
  </si>
  <si>
    <t>services. Major streetscape improvement and design works</t>
  </si>
  <si>
    <t>for July 2014 to June 2015. Contract No. 3329.</t>
  </si>
  <si>
    <t>(Capital Budget) (14G0358N)</t>
  </si>
  <si>
    <t>183906</t>
  </si>
  <si>
    <t>PO179927</t>
  </si>
  <si>
    <t>services. Bicycle improvement works for July 2014 to</t>
  </si>
  <si>
    <t>June 2015. Contract No. 3329.</t>
  </si>
  <si>
    <t>(Capital Budget) (14G0361N)</t>
  </si>
  <si>
    <t>183910</t>
  </si>
  <si>
    <t>PO180003</t>
  </si>
  <si>
    <t>services. Flood mitigation new works for July 2014 to</t>
  </si>
  <si>
    <t>June 2015. Contract No. 3329. (Capital Budget)</t>
  </si>
  <si>
    <t>(14G0367N)</t>
  </si>
  <si>
    <t>183982</t>
  </si>
  <si>
    <t>PO180042</t>
  </si>
  <si>
    <t>4190100</t>
  </si>
  <si>
    <t>MERCY HEALTH &amp; AGED CARE INC</t>
  </si>
  <si>
    <t>Social Support</t>
  </si>
  <si>
    <t>PAUBRE</t>
  </si>
  <si>
    <t>184030</t>
  </si>
  <si>
    <t>PO180439</t>
  </si>
  <si>
    <t>4700400</t>
  </si>
  <si>
    <t>BUILT VIC PTY LTD</t>
  </si>
  <si>
    <t>Waterways Office - Construction</t>
  </si>
  <si>
    <t>184377</t>
  </si>
  <si>
    <t>PO180457</t>
  </si>
  <si>
    <t>3065800</t>
  </si>
  <si>
    <t>MOMENTUM EVENT MANAGEMENT PTY LTD</t>
  </si>
  <si>
    <t>.2013 NYE – Subcontractor Payment</t>
  </si>
  <si>
    <t>HANDWY</t>
  </si>
  <si>
    <t>184437</t>
  </si>
  <si>
    <t>PO181243</t>
  </si>
  <si>
    <t>3949700</t>
  </si>
  <si>
    <t>DRIVER GROUP AUSTRALIA</t>
  </si>
  <si>
    <t>MVScontract1/09/2014to31/08/2015</t>
  </si>
  <si>
    <t>JACKHU</t>
  </si>
  <si>
    <t>184902</t>
  </si>
  <si>
    <t>PO181492</t>
  </si>
  <si>
    <t>September 2014 to June 2015. Contract No. 3329.</t>
  </si>
  <si>
    <t>(Operating Budget) (117-84801-23057)</t>
  </si>
  <si>
    <t>185458</t>
  </si>
  <si>
    <t>PO182167</t>
  </si>
  <si>
    <t>Serco 3</t>
  </si>
  <si>
    <t>CARBAR</t>
  </si>
  <si>
    <t>186116</t>
  </si>
  <si>
    <t>DefnSheetName=_defntmp_</t>
  </si>
  <si>
    <t>Service Contract</t>
  </si>
  <si>
    <t>Insurance</t>
  </si>
  <si>
    <t>Capital Works Contract</t>
  </si>
  <si>
    <t>Service Contract - Workcover</t>
  </si>
  <si>
    <t>Capital works Contract</t>
  </si>
  <si>
    <t>Rent/ Lease Agreement</t>
  </si>
  <si>
    <t>Service Contract - Search Fees</t>
  </si>
  <si>
    <t>Service Contract -Utility</t>
  </si>
  <si>
    <t xml:space="preserve">Service Contract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</si>
</sst>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Arial"/>
      <family val="2"/>
    </font>
    <font>
      <b/>
      <sz val="10"/>
      <name val="Arial"/>
      <family val="2"/>
    </font>
    <font>
      <b/>
      <i/>
      <sz val="10"/>
      <name val="Arial"/>
      <family val="2"/>
    </font>
    <font>
      <i/>
      <sz val="10"/>
      <name val="Arial"/>
      <family val="2"/>
    </font>
    <font>
      <i/>
      <sz val="11"/>
      <name val="Arial"/>
      <family val="2"/>
    </font>
    <font>
      <sz val="11"/>
      <name val="Arial"/>
      <family val="2"/>
    </font>
    <font>
      <b/>
      <sz val="12"/>
      <name val="Arial"/>
      <family val="2"/>
    </font>
    <font>
      <b/>
      <sz val="11"/>
      <name val="Arial"/>
      <family val="2"/>
    </font>
    <font>
      <b/>
      <sz val="9"/>
      <name val="Arial"/>
      <family val="2"/>
    </font>
    <font>
      <sz val="9"/>
      <name val="Arial"/>
      <family val="2"/>
    </font>
    <font>
      <sz val="9"/>
      <name val="Calibri"/>
      <family val="2"/>
    </font>
    <font>
      <sz val="8"/>
      <name val="Arial"/>
      <family val="2"/>
    </font>
    <font>
      <sz val="8"/>
      <name val="Calibri"/>
      <family val="2"/>
    </font>
    <font>
      <sz val="10"/>
      <name val="Calibri"/>
      <family val="2"/>
    </font>
    <font>
      <i/>
      <sz val="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32" fillId="32" borderId="7" applyNumberFormat="0" applyFont="0" applyAlignment="0" applyProtection="0"/>
    <xf numFmtId="0" fontId="45" fillId="27" borderId="8" applyNumberFormat="0" applyAlignment="0" applyProtection="0"/>
    <xf numFmtId="9" fontId="3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4">
    <xf numFmtId="0" fontId="0" fillId="0" borderId="0" xfId="0" applyAlignment="1">
      <alignment/>
    </xf>
    <xf numFmtId="0" fontId="2" fillId="33" borderId="10" xfId="0" applyFont="1" applyFill="1" applyBorder="1" applyAlignment="1">
      <alignment vertical="center"/>
    </xf>
    <xf numFmtId="0" fontId="0" fillId="33" borderId="11" xfId="0" applyFill="1" applyBorder="1" applyAlignment="1">
      <alignment/>
    </xf>
    <xf numFmtId="14" fontId="0" fillId="33" borderId="11" xfId="0" applyNumberFormat="1" applyFill="1" applyBorder="1" applyAlignment="1">
      <alignment horizontal="left"/>
    </xf>
    <xf numFmtId="0" fontId="0" fillId="33" borderId="11" xfId="0" applyFill="1" applyBorder="1" applyAlignment="1">
      <alignment horizontal="left"/>
    </xf>
    <xf numFmtId="2" fontId="0" fillId="33" borderId="11" xfId="0" applyNumberFormat="1" applyFill="1" applyBorder="1" applyAlignment="1">
      <alignment horizontal="left"/>
    </xf>
    <xf numFmtId="0" fontId="3" fillId="34" borderId="0" xfId="0" applyFont="1" applyFill="1" applyBorder="1" applyAlignment="1">
      <alignment/>
    </xf>
    <xf numFmtId="0" fontId="0" fillId="34" borderId="0" xfId="0" applyFont="1" applyFill="1" applyBorder="1" applyAlignment="1">
      <alignment/>
    </xf>
    <xf numFmtId="0" fontId="0" fillId="34" borderId="0" xfId="0" applyFill="1" applyBorder="1" applyAlignment="1">
      <alignment/>
    </xf>
    <xf numFmtId="14" fontId="0" fillId="34" borderId="0" xfId="0" applyNumberFormat="1" applyFill="1" applyBorder="1" applyAlignment="1">
      <alignment horizontal="left"/>
    </xf>
    <xf numFmtId="0" fontId="0" fillId="34" borderId="0" xfId="0" applyFill="1" applyBorder="1" applyAlignment="1">
      <alignment horizontal="left"/>
    </xf>
    <xf numFmtId="2" fontId="0" fillId="34" borderId="0" xfId="0" applyNumberFormat="1" applyFill="1" applyBorder="1" applyAlignment="1">
      <alignment horizontal="left"/>
    </xf>
    <xf numFmtId="0" fontId="0" fillId="34" borderId="0" xfId="0" applyFill="1" applyAlignment="1">
      <alignment/>
    </xf>
    <xf numFmtId="0" fontId="4" fillId="34" borderId="0" xfId="0" applyFont="1" applyFill="1" applyBorder="1" applyAlignment="1">
      <alignment/>
    </xf>
    <xf numFmtId="0" fontId="3" fillId="35" borderId="0" xfId="0" applyFont="1" applyFill="1" applyBorder="1" applyAlignment="1">
      <alignment/>
    </xf>
    <xf numFmtId="0" fontId="0" fillId="35" borderId="0" xfId="0" applyFont="1" applyFill="1" applyBorder="1" applyAlignment="1">
      <alignment/>
    </xf>
    <xf numFmtId="14" fontId="0" fillId="35" borderId="0" xfId="0" applyNumberFormat="1" applyFill="1" applyBorder="1" applyAlignment="1">
      <alignment horizontal="left"/>
    </xf>
    <xf numFmtId="0" fontId="0" fillId="35" borderId="0" xfId="0" applyFill="1" applyBorder="1" applyAlignment="1">
      <alignment horizontal="left"/>
    </xf>
    <xf numFmtId="2" fontId="0" fillId="35" borderId="0" xfId="0" applyNumberFormat="1" applyFill="1" applyBorder="1" applyAlignment="1">
      <alignment horizontal="left"/>
    </xf>
    <xf numFmtId="0" fontId="0" fillId="35" borderId="0" xfId="0" applyFill="1" applyAlignment="1">
      <alignment/>
    </xf>
    <xf numFmtId="0" fontId="4" fillId="35" borderId="0" xfId="0" applyFont="1" applyFill="1" applyBorder="1" applyAlignment="1">
      <alignment/>
    </xf>
    <xf numFmtId="0" fontId="0" fillId="35" borderId="0" xfId="0" applyFont="1" applyFill="1" applyBorder="1" applyAlignment="1" quotePrefix="1">
      <alignment/>
    </xf>
    <xf numFmtId="14" fontId="0" fillId="34" borderId="0" xfId="0" applyNumberFormat="1" applyFont="1" applyFill="1" applyBorder="1" applyAlignment="1">
      <alignment horizontal="left"/>
    </xf>
    <xf numFmtId="0" fontId="0" fillId="34" borderId="0" xfId="0" applyFont="1" applyFill="1" applyBorder="1" applyAlignment="1">
      <alignment horizontal="left"/>
    </xf>
    <xf numFmtId="2" fontId="0" fillId="34" borderId="0" xfId="0" applyNumberFormat="1" applyFont="1" applyFill="1" applyBorder="1" applyAlignment="1">
      <alignment horizontal="left"/>
    </xf>
    <xf numFmtId="0" fontId="0" fillId="34" borderId="0" xfId="0" applyFont="1" applyFill="1" applyAlignment="1">
      <alignment/>
    </xf>
    <xf numFmtId="0" fontId="3" fillId="35" borderId="0" xfId="0" applyFont="1" applyFill="1" applyAlignment="1">
      <alignment/>
    </xf>
    <xf numFmtId="0" fontId="0" fillId="35" borderId="0" xfId="0" applyFont="1" applyFill="1" applyAlignment="1">
      <alignment/>
    </xf>
    <xf numFmtId="0" fontId="0" fillId="33" borderId="0" xfId="0" applyFont="1" applyFill="1" applyAlignment="1">
      <alignment/>
    </xf>
    <xf numFmtId="14" fontId="4" fillId="33" borderId="0" xfId="0" applyNumberFormat="1" applyFont="1" applyFill="1" applyAlignment="1">
      <alignment horizontal="left"/>
    </xf>
    <xf numFmtId="14" fontId="0" fillId="33" borderId="0" xfId="0" applyNumberFormat="1" applyFill="1" applyAlignment="1">
      <alignment horizontal="left"/>
    </xf>
    <xf numFmtId="0" fontId="0" fillId="33" borderId="0" xfId="0" applyFill="1" applyAlignment="1">
      <alignment horizontal="left"/>
    </xf>
    <xf numFmtId="2" fontId="0" fillId="33" borderId="0" xfId="0" applyNumberFormat="1" applyFill="1" applyAlignment="1">
      <alignment horizontal="left"/>
    </xf>
    <xf numFmtId="0" fontId="0" fillId="33" borderId="0" xfId="0" applyFill="1" applyAlignment="1">
      <alignment/>
    </xf>
    <xf numFmtId="0" fontId="4" fillId="35" borderId="0" xfId="0" applyFont="1" applyFill="1" applyAlignment="1">
      <alignment/>
    </xf>
    <xf numFmtId="0" fontId="4" fillId="33" borderId="0" xfId="0" applyFont="1" applyFill="1" applyAlignment="1">
      <alignment/>
    </xf>
    <xf numFmtId="14" fontId="5" fillId="33" borderId="0" xfId="0" applyNumberFormat="1" applyFont="1" applyFill="1" applyAlignment="1">
      <alignment horizontal="left"/>
    </xf>
    <xf numFmtId="14" fontId="6" fillId="33" borderId="0" xfId="0" applyNumberFormat="1" applyFont="1" applyFill="1" applyAlignment="1">
      <alignment horizontal="left"/>
    </xf>
    <xf numFmtId="0" fontId="6" fillId="33" borderId="0" xfId="0" applyFont="1" applyFill="1" applyAlignment="1">
      <alignment horizontal="left"/>
    </xf>
    <xf numFmtId="2" fontId="6" fillId="33" borderId="0" xfId="0" applyNumberFormat="1" applyFont="1" applyFill="1" applyAlignment="1">
      <alignment horizontal="left"/>
    </xf>
    <xf numFmtId="14" fontId="3" fillId="0" borderId="0" xfId="0" applyNumberFormat="1" applyFont="1" applyFill="1" applyAlignment="1">
      <alignment horizontal="center"/>
    </xf>
    <xf numFmtId="0" fontId="2" fillId="0" borderId="0" xfId="0" applyFont="1" applyAlignment="1">
      <alignment horizontal="center"/>
    </xf>
    <xf numFmtId="0" fontId="9"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14" fontId="4"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ont="1" applyFill="1" applyAlignment="1">
      <alignment horizontal="left"/>
    </xf>
    <xf numFmtId="2" fontId="0" fillId="0" borderId="0" xfId="0" applyNumberFormat="1" applyFont="1" applyFill="1" applyAlignment="1">
      <alignment horizontal="left"/>
    </xf>
    <xf numFmtId="0" fontId="3" fillId="0" borderId="0" xfId="0" applyFont="1" applyFill="1" applyAlignment="1">
      <alignment horizontal="left"/>
    </xf>
    <xf numFmtId="0" fontId="10" fillId="35" borderId="0" xfId="0" applyFont="1" applyFill="1" applyAlignment="1">
      <alignment/>
    </xf>
    <xf numFmtId="0" fontId="11" fillId="33" borderId="0" xfId="0" applyFont="1" applyFill="1" applyAlignment="1">
      <alignment/>
    </xf>
    <xf numFmtId="14" fontId="12" fillId="0" borderId="0" xfId="0" applyNumberFormat="1" applyFont="1" applyAlignment="1">
      <alignment horizontal="left"/>
    </xf>
    <xf numFmtId="14" fontId="0" fillId="0" borderId="0" xfId="0" applyNumberFormat="1" applyFont="1" applyAlignment="1">
      <alignment horizontal="left"/>
    </xf>
    <xf numFmtId="0" fontId="0" fillId="0" borderId="0" xfId="0" applyFont="1" applyAlignment="1">
      <alignment horizontal="left"/>
    </xf>
    <xf numFmtId="2" fontId="0" fillId="0" borderId="0" xfId="0" applyNumberFormat="1" applyFont="1" applyAlignment="1">
      <alignment horizontal="left"/>
    </xf>
    <xf numFmtId="0" fontId="11" fillId="35" borderId="0" xfId="0" applyFont="1" applyFill="1" applyAlignment="1">
      <alignment/>
    </xf>
    <xf numFmtId="14" fontId="2" fillId="0" borderId="0" xfId="0" applyNumberFormat="1" applyFont="1" applyAlignment="1">
      <alignment horizontal="left" wrapText="1"/>
    </xf>
    <xf numFmtId="14" fontId="2" fillId="0" borderId="0" xfId="0" applyNumberFormat="1" applyFont="1"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2" fontId="2" fillId="0" borderId="0" xfId="0" applyNumberFormat="1" applyFont="1" applyAlignment="1">
      <alignment horizontal="right" wrapText="1"/>
    </xf>
    <xf numFmtId="4" fontId="2" fillId="0" borderId="0" xfId="0" applyNumberFormat="1" applyFont="1" applyAlignment="1">
      <alignment horizontal="center" wrapText="1"/>
    </xf>
    <xf numFmtId="0" fontId="10" fillId="35" borderId="0" xfId="0" applyFont="1" applyFill="1" applyAlignment="1" quotePrefix="1">
      <alignment/>
    </xf>
    <xf numFmtId="14" fontId="0" fillId="0" borderId="0" xfId="0" applyNumberFormat="1" applyFont="1" applyAlignment="1">
      <alignment horizontal="center"/>
    </xf>
    <xf numFmtId="0" fontId="0" fillId="0" borderId="0" xfId="0" applyFont="1" applyAlignment="1">
      <alignment horizontal="center"/>
    </xf>
    <xf numFmtId="1" fontId="0" fillId="0" borderId="0" xfId="0" applyNumberFormat="1" applyFont="1" applyAlignment="1" quotePrefix="1">
      <alignment horizontal="left"/>
    </xf>
    <xf numFmtId="0" fontId="0" fillId="0" borderId="0" xfId="0" applyNumberFormat="1" applyFont="1" applyAlignment="1" quotePrefix="1">
      <alignment horizontal="left"/>
    </xf>
    <xf numFmtId="0" fontId="0" fillId="0" borderId="0" xfId="0" applyFont="1" applyAlignment="1">
      <alignment horizontal="left" wrapText="1"/>
    </xf>
    <xf numFmtId="14" fontId="0" fillId="0" borderId="0" xfId="55" applyNumberFormat="1" applyFont="1" applyAlignment="1">
      <alignment horizontal="left" wrapText="1"/>
      <protection/>
    </xf>
    <xf numFmtId="2" fontId="0" fillId="0" borderId="0" xfId="0" applyNumberFormat="1" applyFont="1" applyAlignment="1">
      <alignment horizontal="right"/>
    </xf>
    <xf numFmtId="1" fontId="0" fillId="0" borderId="0" xfId="0" applyNumberFormat="1" applyFont="1" applyAlignment="1" quotePrefix="1">
      <alignment horizontal="center"/>
    </xf>
    <xf numFmtId="1" fontId="0" fillId="0" borderId="0" xfId="0" applyNumberFormat="1" applyFont="1" applyAlignment="1">
      <alignment horizontal="center"/>
    </xf>
    <xf numFmtId="4" fontId="0" fillId="0" borderId="0" xfId="0" applyNumberFormat="1" applyFont="1" applyAlignment="1">
      <alignment horizontal="center"/>
    </xf>
    <xf numFmtId="0" fontId="0" fillId="0" borderId="0" xfId="0" applyFont="1" applyBorder="1" applyAlignment="1">
      <alignment horizontal="left"/>
    </xf>
    <xf numFmtId="0" fontId="12" fillId="35" borderId="0" xfId="0" applyFont="1" applyFill="1" applyAlignment="1">
      <alignment/>
    </xf>
    <xf numFmtId="0" fontId="13" fillId="33" borderId="0" xfId="0" applyFont="1" applyFill="1" applyAlignment="1">
      <alignment/>
    </xf>
    <xf numFmtId="14" fontId="2" fillId="0" borderId="0" xfId="0" applyNumberFormat="1" applyFont="1" applyAlignment="1">
      <alignment/>
    </xf>
    <xf numFmtId="14" fontId="2" fillId="0" borderId="0" xfId="0" applyNumberFormat="1" applyFont="1" applyAlignment="1">
      <alignment horizontal="left"/>
    </xf>
    <xf numFmtId="0" fontId="0" fillId="0" borderId="0" xfId="0" applyAlignment="1">
      <alignment horizontal="left"/>
    </xf>
    <xf numFmtId="0" fontId="2" fillId="0" borderId="0" xfId="0" applyFont="1" applyBorder="1" applyAlignment="1">
      <alignment horizontal="right"/>
    </xf>
    <xf numFmtId="0" fontId="2" fillId="0" borderId="0" xfId="0" applyFont="1" applyBorder="1" applyAlignment="1">
      <alignment horizontal="left"/>
    </xf>
    <xf numFmtId="0" fontId="14" fillId="0" borderId="0" xfId="0" applyFont="1" applyAlignment="1">
      <alignment/>
    </xf>
    <xf numFmtId="1" fontId="2" fillId="0" borderId="12" xfId="0" applyNumberFormat="1" applyFont="1" applyBorder="1" applyAlignment="1">
      <alignment horizontal="right"/>
    </xf>
    <xf numFmtId="14" fontId="0" fillId="0" borderId="0" xfId="0" applyNumberFormat="1" applyAlignment="1">
      <alignment horizontal="left"/>
    </xf>
    <xf numFmtId="2" fontId="0" fillId="0" borderId="0" xfId="0" applyNumberFormat="1" applyAlignment="1">
      <alignment horizontal="left"/>
    </xf>
    <xf numFmtId="44" fontId="0" fillId="0" borderId="0" xfId="0" applyNumberFormat="1" applyFont="1" applyAlignment="1">
      <alignment horizontal="right"/>
    </xf>
    <xf numFmtId="14" fontId="7" fillId="0" borderId="0" xfId="0" applyNumberFormat="1" applyFont="1" applyFill="1" applyAlignment="1">
      <alignment horizontal="center"/>
    </xf>
    <xf numFmtId="0" fontId="7" fillId="0" borderId="0" xfId="0" applyFont="1" applyAlignment="1">
      <alignment horizontal="center"/>
    </xf>
    <xf numFmtId="14" fontId="8" fillId="0" borderId="0" xfId="0" applyNumberFormat="1" applyFont="1" applyFill="1" applyAlignment="1">
      <alignment horizontal="center"/>
    </xf>
    <xf numFmtId="14" fontId="2" fillId="0" borderId="0" xfId="0" applyNumberFormat="1" applyFont="1" applyAlignment="1">
      <alignment horizontal="center"/>
    </xf>
    <xf numFmtId="0" fontId="2" fillId="0" borderId="0" xfId="0" applyFont="1" applyAlignment="1">
      <alignment horizontal="center"/>
    </xf>
    <xf numFmtId="14" fontId="15" fillId="0" borderId="0" xfId="0" applyNumberFormat="1" applyFont="1" applyAlignment="1">
      <alignment horizontal="center" wrapText="1"/>
    </xf>
    <xf numFmtId="0" fontId="15"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57150</xdr:rowOff>
    </xdr:from>
    <xdr:to>
      <xdr:col>8</xdr:col>
      <xdr:colOff>409575</xdr:colOff>
      <xdr:row>5</xdr:row>
      <xdr:rowOff>133350</xdr:rowOff>
    </xdr:to>
    <xdr:pic>
      <xdr:nvPicPr>
        <xdr:cNvPr id="1" name="Picture 2" descr="743072306@24052010-2AD9"/>
        <xdr:cNvPicPr preferRelativeResize="1">
          <a:picLocks noChangeAspect="1"/>
        </xdr:cNvPicPr>
      </xdr:nvPicPr>
      <xdr:blipFill>
        <a:blip r:embed="rId1"/>
        <a:stretch>
          <a:fillRect/>
        </a:stretch>
      </xdr:blipFill>
      <xdr:spPr>
        <a:xfrm>
          <a:off x="28575" y="57150"/>
          <a:ext cx="129540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35</xdr:row>
      <xdr:rowOff>57150</xdr:rowOff>
    </xdr:from>
    <xdr:to>
      <xdr:col>14</xdr:col>
      <xdr:colOff>409575</xdr:colOff>
      <xdr:row>39</xdr:row>
      <xdr:rowOff>133350</xdr:rowOff>
    </xdr:to>
    <xdr:pic>
      <xdr:nvPicPr>
        <xdr:cNvPr id="1" name="Picture 2" descr="743072306@24052010-2AD9"/>
        <xdr:cNvPicPr preferRelativeResize="1">
          <a:picLocks noChangeAspect="1"/>
        </xdr:cNvPicPr>
      </xdr:nvPicPr>
      <xdr:blipFill>
        <a:blip r:embed="rId1"/>
        <a:stretch>
          <a:fillRect/>
        </a:stretch>
      </xdr:blipFill>
      <xdr:spPr>
        <a:xfrm>
          <a:off x="6505575" y="5886450"/>
          <a:ext cx="12954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72"/>
  <sheetViews>
    <sheetView showGridLines="0" tabSelected="1" zoomScale="85" zoomScaleNormal="85" zoomScalePageLayoutView="0" workbookViewId="0" topLeftCell="B2">
      <pane ySplit="14" topLeftCell="A16" activePane="bottomLeft" state="frozen"/>
      <selection pane="topLeft" activeCell="B2" sqref="B2"/>
      <selection pane="bottomLeft" activeCell="P24" sqref="P24"/>
    </sheetView>
  </sheetViews>
  <sheetFormatPr defaultColWidth="9.140625" defaultRowHeight="12.75"/>
  <cols>
    <col min="1" max="1" width="14.7109375" style="19" hidden="1" customWidth="1"/>
    <col min="2" max="2" width="13.7109375" style="84" customWidth="1"/>
    <col min="3" max="3" width="211.140625" style="84" hidden="1" customWidth="1"/>
    <col min="4" max="4" width="179.8515625" style="79" hidden="1" customWidth="1"/>
    <col min="5" max="5" width="184.57421875" style="79" hidden="1" customWidth="1"/>
    <col min="6" max="6" width="173.28125" style="79" hidden="1" customWidth="1"/>
    <col min="7" max="7" width="212.28125" style="79" hidden="1" customWidth="1"/>
    <col min="8" max="8" width="186.8515625" style="79" hidden="1" customWidth="1"/>
    <col min="9" max="9" width="45.7109375" style="79" customWidth="1"/>
    <col min="10" max="15" width="80.7109375" style="79" hidden="1" customWidth="1"/>
    <col min="16" max="16" width="45.7109375" style="79" customWidth="1"/>
    <col min="17" max="17" width="23.140625" style="85" customWidth="1"/>
    <col min="18" max="18" width="18.57421875" style="79" hidden="1" customWidth="1"/>
    <col min="19" max="19" width="11.8515625" style="79" hidden="1" customWidth="1"/>
    <col min="20" max="22" width="18.8515625" style="79" hidden="1" customWidth="1"/>
    <col min="23" max="23" width="9.28125" style="79" hidden="1" customWidth="1"/>
    <col min="24" max="24" width="18.8515625" style="79" hidden="1" customWidth="1"/>
    <col min="25" max="25" width="11.7109375" style="79" hidden="1" customWidth="1"/>
  </cols>
  <sheetData>
    <row r="1" spans="1:25" ht="24" customHeight="1" hidden="1">
      <c r="A1" s="1" t="s">
        <v>0</v>
      </c>
      <c r="B1" s="3" t="s">
        <v>493</v>
      </c>
      <c r="C1" s="3"/>
      <c r="D1" s="4"/>
      <c r="E1" s="4"/>
      <c r="F1" s="4"/>
      <c r="G1" s="4"/>
      <c r="H1" s="4"/>
      <c r="I1" s="4"/>
      <c r="J1" s="4"/>
      <c r="K1" s="4"/>
      <c r="L1" s="4"/>
      <c r="M1" s="4"/>
      <c r="N1" s="4"/>
      <c r="O1" s="4"/>
      <c r="P1" s="4"/>
      <c r="Q1" s="5"/>
      <c r="R1" s="4"/>
      <c r="S1" s="4"/>
      <c r="T1" s="4"/>
      <c r="U1" s="4"/>
      <c r="V1" s="4"/>
      <c r="W1" s="4"/>
      <c r="X1" s="4"/>
      <c r="Y1" s="4"/>
    </row>
    <row r="2" spans="1:25" ht="30.75" customHeight="1">
      <c r="A2" s="27" t="s">
        <v>149</v>
      </c>
      <c r="B2" s="87" t="str">
        <f>IF(F8="M","PU09a - Purchase Order Details Monthly Report","PU09a - Purchase Order Details Quarterly Report")</f>
        <v>PU09a - Purchase Order Details Quarterly Report</v>
      </c>
      <c r="C2" s="88"/>
      <c r="D2" s="88"/>
      <c r="E2" s="88"/>
      <c r="F2" s="88"/>
      <c r="G2" s="88"/>
      <c r="H2" s="88"/>
      <c r="I2" s="88"/>
      <c r="J2" s="88"/>
      <c r="K2" s="88"/>
      <c r="L2" s="88"/>
      <c r="M2" s="88"/>
      <c r="N2" s="88"/>
      <c r="O2" s="88"/>
      <c r="P2" s="88"/>
      <c r="Q2" s="88"/>
      <c r="R2" s="88"/>
      <c r="S2" s="88"/>
      <c r="T2" s="88"/>
      <c r="U2" s="88"/>
      <c r="V2" s="88"/>
      <c r="W2" s="88"/>
      <c r="X2" s="88"/>
      <c r="Y2" s="88"/>
    </row>
    <row r="3" spans="1:25" ht="15">
      <c r="A3" s="27" t="s">
        <v>152</v>
      </c>
      <c r="B3" s="89" t="s">
        <v>207</v>
      </c>
      <c r="C3" s="89"/>
      <c r="D3" s="89"/>
      <c r="E3" s="89"/>
      <c r="F3" s="89"/>
      <c r="G3" s="89"/>
      <c r="H3" s="89"/>
      <c r="I3" s="89"/>
      <c r="J3" s="89"/>
      <c r="K3" s="89"/>
      <c r="L3" s="89"/>
      <c r="M3" s="89"/>
      <c r="N3" s="89"/>
      <c r="O3" s="89"/>
      <c r="P3" s="89"/>
      <c r="Q3" s="89"/>
      <c r="R3" s="89"/>
      <c r="S3" s="89"/>
      <c r="T3" s="89"/>
      <c r="U3" s="89"/>
      <c r="V3" s="89"/>
      <c r="W3" s="89"/>
      <c r="X3" s="89"/>
      <c r="Y3" s="89"/>
    </row>
    <row r="4" spans="1:25" ht="15">
      <c r="A4" s="27" t="s">
        <v>152</v>
      </c>
      <c r="B4" s="89" t="s">
        <v>208</v>
      </c>
      <c r="C4" s="89"/>
      <c r="D4" s="89"/>
      <c r="E4" s="89"/>
      <c r="F4" s="89"/>
      <c r="G4" s="89"/>
      <c r="H4" s="89"/>
      <c r="I4" s="89"/>
      <c r="J4" s="89"/>
      <c r="K4" s="89"/>
      <c r="L4" s="89"/>
      <c r="M4" s="89"/>
      <c r="N4" s="89"/>
      <c r="O4" s="89"/>
      <c r="P4" s="89"/>
      <c r="Q4" s="89"/>
      <c r="R4" s="89"/>
      <c r="S4" s="89"/>
      <c r="T4" s="89"/>
      <c r="U4" s="89"/>
      <c r="V4" s="89"/>
      <c r="W4" s="89"/>
      <c r="X4" s="89"/>
      <c r="Y4" s="89"/>
    </row>
    <row r="5" spans="1:25" ht="12.75">
      <c r="A5" s="27" t="s">
        <v>152</v>
      </c>
      <c r="B5" s="40"/>
      <c r="C5" s="41"/>
      <c r="D5" s="41"/>
      <c r="E5" s="41"/>
      <c r="F5" s="41"/>
      <c r="G5" s="42" t="s">
        <v>209</v>
      </c>
      <c r="H5" s="43"/>
      <c r="I5" s="41"/>
      <c r="J5" s="41"/>
      <c r="K5" s="41"/>
      <c r="L5" s="41"/>
      <c r="M5" s="41"/>
      <c r="N5" s="41"/>
      <c r="O5" s="41"/>
      <c r="P5" s="41"/>
      <c r="Q5" s="41"/>
      <c r="R5" s="41"/>
      <c r="S5" s="41"/>
      <c r="T5" s="41"/>
      <c r="U5" s="41"/>
      <c r="V5" s="41"/>
      <c r="W5" s="41"/>
      <c r="X5" s="41"/>
      <c r="Y5" s="44"/>
    </row>
    <row r="6" spans="1:25" ht="12.75">
      <c r="A6" s="27" t="s">
        <v>152</v>
      </c>
      <c r="B6" s="45"/>
      <c r="C6" s="46"/>
      <c r="D6" s="47"/>
      <c r="E6" s="47"/>
      <c r="F6" s="47"/>
      <c r="G6" s="42" t="s">
        <v>210</v>
      </c>
      <c r="H6" s="43"/>
      <c r="I6" s="47"/>
      <c r="J6" s="47"/>
      <c r="K6" s="47"/>
      <c r="L6" s="47"/>
      <c r="M6" s="47"/>
      <c r="N6" s="47"/>
      <c r="O6" s="47"/>
      <c r="P6" s="47"/>
      <c r="Q6" s="48"/>
      <c r="R6" s="47"/>
      <c r="S6" s="47"/>
      <c r="T6" s="47"/>
      <c r="U6" s="47"/>
      <c r="V6" s="47"/>
      <c r="W6" s="47"/>
      <c r="X6" s="47"/>
      <c r="Y6" s="47"/>
    </row>
    <row r="7" spans="1:25" ht="12.75">
      <c r="A7" s="27" t="s">
        <v>152</v>
      </c>
      <c r="B7" s="45"/>
      <c r="C7" s="46"/>
      <c r="D7" s="47"/>
      <c r="E7" s="47"/>
      <c r="F7" s="47"/>
      <c r="G7" s="42" t="s">
        <v>211</v>
      </c>
      <c r="H7" s="43"/>
      <c r="I7" s="47"/>
      <c r="J7" s="47"/>
      <c r="K7" s="47"/>
      <c r="L7" s="47"/>
      <c r="M7" s="47"/>
      <c r="N7" s="47"/>
      <c r="O7" s="47"/>
      <c r="P7" s="47"/>
      <c r="Q7" s="48"/>
      <c r="R7" s="47"/>
      <c r="S7" s="47"/>
      <c r="T7" s="47"/>
      <c r="U7" s="47"/>
      <c r="V7" s="47"/>
      <c r="W7" s="47"/>
      <c r="X7" s="47"/>
      <c r="Y7" s="47"/>
    </row>
    <row r="8" spans="1:25" ht="12.75">
      <c r="A8" s="27" t="s">
        <v>152</v>
      </c>
      <c r="B8" s="45"/>
      <c r="C8" s="46"/>
      <c r="D8" s="47"/>
      <c r="E8" s="47"/>
      <c r="F8" s="47" t="s">
        <v>50</v>
      </c>
      <c r="G8" s="42" t="s">
        <v>212</v>
      </c>
      <c r="H8" s="43"/>
      <c r="I8" s="47"/>
      <c r="J8" s="47"/>
      <c r="K8" s="47"/>
      <c r="L8" s="47"/>
      <c r="M8" s="47"/>
      <c r="N8" s="47"/>
      <c r="O8" s="47"/>
      <c r="P8" s="47"/>
      <c r="Q8" s="48"/>
      <c r="R8" s="47"/>
      <c r="S8" s="47"/>
      <c r="T8" s="49" t="s">
        <v>160</v>
      </c>
      <c r="U8" s="49"/>
      <c r="V8" s="49"/>
      <c r="W8" s="47"/>
      <c r="X8" s="47"/>
      <c r="Y8" s="47"/>
    </row>
    <row r="9" spans="1:25" ht="12.75">
      <c r="A9" s="50" t="s">
        <v>152</v>
      </c>
      <c r="B9" s="52" t="s">
        <v>213</v>
      </c>
      <c r="C9" s="53"/>
      <c r="D9" s="54"/>
      <c r="E9" s="54"/>
      <c r="F9" s="54"/>
      <c r="G9" s="54"/>
      <c r="H9" s="54"/>
      <c r="I9" s="54"/>
      <c r="J9" s="54"/>
      <c r="K9" s="54"/>
      <c r="L9" s="54"/>
      <c r="M9" s="54"/>
      <c r="N9" s="54"/>
      <c r="O9" s="54"/>
      <c r="P9" s="54"/>
      <c r="Q9" s="55"/>
      <c r="R9" s="54"/>
      <c r="S9" s="54"/>
      <c r="T9" s="54"/>
      <c r="U9" s="54"/>
      <c r="V9" s="54"/>
      <c r="W9" s="54"/>
      <c r="X9" s="54"/>
      <c r="Y9" s="54"/>
    </row>
    <row r="10" spans="1:25" ht="12.75">
      <c r="A10" s="50" t="s">
        <v>152</v>
      </c>
      <c r="B10" s="52"/>
      <c r="C10" s="53"/>
      <c r="D10" s="54"/>
      <c r="E10" s="54"/>
      <c r="F10" s="54"/>
      <c r="G10" s="54"/>
      <c r="H10" s="54"/>
      <c r="I10" s="54"/>
      <c r="J10" s="54"/>
      <c r="K10" s="54"/>
      <c r="L10" s="54"/>
      <c r="M10" s="54"/>
      <c r="N10" s="54"/>
      <c r="O10" s="54"/>
      <c r="P10" s="54"/>
      <c r="Q10" s="55"/>
      <c r="R10" s="54"/>
      <c r="S10" s="54"/>
      <c r="T10" s="54"/>
      <c r="U10" s="54"/>
      <c r="V10" s="54"/>
      <c r="W10" s="54"/>
      <c r="X10" s="54"/>
      <c r="Y10" s="54"/>
    </row>
    <row r="11" spans="1:25" ht="25.5">
      <c r="A11" s="50" t="s">
        <v>162</v>
      </c>
      <c r="B11" s="57" t="s">
        <v>164</v>
      </c>
      <c r="C11" s="58" t="s">
        <v>165</v>
      </c>
      <c r="D11" s="58" t="s">
        <v>67</v>
      </c>
      <c r="E11" s="59" t="s">
        <v>166</v>
      </c>
      <c r="F11" s="59" t="s">
        <v>167</v>
      </c>
      <c r="G11" s="60" t="s">
        <v>168</v>
      </c>
      <c r="H11" s="60" t="s">
        <v>169</v>
      </c>
      <c r="I11" s="60" t="s">
        <v>170</v>
      </c>
      <c r="J11" s="60" t="s">
        <v>171</v>
      </c>
      <c r="K11" s="60" t="s">
        <v>172</v>
      </c>
      <c r="L11" s="60" t="s">
        <v>173</v>
      </c>
      <c r="M11" s="60" t="s">
        <v>174</v>
      </c>
      <c r="N11" s="60" t="s">
        <v>175</v>
      </c>
      <c r="O11" s="60" t="s">
        <v>176</v>
      </c>
      <c r="P11" s="60" t="s">
        <v>171</v>
      </c>
      <c r="Q11" s="61" t="s">
        <v>177</v>
      </c>
      <c r="R11" s="41" t="s">
        <v>178</v>
      </c>
      <c r="S11" s="59" t="s">
        <v>179</v>
      </c>
      <c r="T11" s="59" t="s">
        <v>180</v>
      </c>
      <c r="U11" s="59" t="s">
        <v>181</v>
      </c>
      <c r="V11" s="59" t="s">
        <v>182</v>
      </c>
      <c r="W11" s="59" t="s">
        <v>183</v>
      </c>
      <c r="X11" s="59" t="s">
        <v>184</v>
      </c>
      <c r="Y11" s="62" t="s">
        <v>185</v>
      </c>
    </row>
    <row r="12" spans="1:25" ht="12.75" hidden="1">
      <c r="A12" s="50" t="s">
        <v>186</v>
      </c>
      <c r="B12" s="57"/>
      <c r="C12" s="58"/>
      <c r="D12" s="58"/>
      <c r="E12" s="59"/>
      <c r="F12" s="59"/>
      <c r="G12" s="60"/>
      <c r="H12" s="60"/>
      <c r="I12" s="60"/>
      <c r="J12" s="60"/>
      <c r="K12" s="60"/>
      <c r="L12" s="60"/>
      <c r="M12" s="60"/>
      <c r="N12" s="60"/>
      <c r="O12" s="60"/>
      <c r="P12" s="60"/>
      <c r="Q12" s="61"/>
      <c r="R12" s="41"/>
      <c r="S12" s="59"/>
      <c r="T12" s="59"/>
      <c r="U12" s="59"/>
      <c r="V12" s="59"/>
      <c r="W12" s="59"/>
      <c r="X12" s="59"/>
      <c r="Y12" s="62"/>
    </row>
    <row r="13" spans="1:25" ht="12.75" hidden="1">
      <c r="A13" s="50" t="s">
        <v>187</v>
      </c>
      <c r="B13" s="57"/>
      <c r="C13" s="58"/>
      <c r="D13" s="58"/>
      <c r="E13" s="59"/>
      <c r="F13" s="59"/>
      <c r="G13" s="60"/>
      <c r="H13" s="60"/>
      <c r="I13" s="60"/>
      <c r="J13" s="60"/>
      <c r="K13" s="60"/>
      <c r="L13" s="60"/>
      <c r="M13" s="60"/>
      <c r="N13" s="60"/>
      <c r="O13" s="60"/>
      <c r="P13" s="60"/>
      <c r="Q13" s="61"/>
      <c r="R13" s="41"/>
      <c r="S13" s="59"/>
      <c r="T13" s="59"/>
      <c r="U13" s="59"/>
      <c r="V13" s="59"/>
      <c r="W13" s="59"/>
      <c r="X13" s="59"/>
      <c r="Y13" s="62"/>
    </row>
    <row r="14" spans="1:25" ht="12.75" hidden="1">
      <c r="A14" s="50" t="s">
        <v>190</v>
      </c>
      <c r="B14" s="53">
        <v>40154</v>
      </c>
      <c r="C14" s="64">
        <v>40155</v>
      </c>
      <c r="D14" s="64"/>
      <c r="E14" s="65" t="s">
        <v>192</v>
      </c>
      <c r="F14" s="65"/>
      <c r="G14" s="66" t="s">
        <v>193</v>
      </c>
      <c r="H14" s="67" t="s">
        <v>194</v>
      </c>
      <c r="I14" s="54" t="s">
        <v>195</v>
      </c>
      <c r="J14" s="68" t="s">
        <v>196</v>
      </c>
      <c r="K14" s="68"/>
      <c r="L14" s="68"/>
      <c r="M14" s="68"/>
      <c r="N14" s="68"/>
      <c r="O14" s="68"/>
      <c r="P14" s="69" t="str">
        <f>J14&amp;" "&amp;IF(K14=0,"",K14)&amp;" "&amp;IF(L14=0,"",L14)&amp;" "&amp;IF(M14=0,"",M14)&amp;" "&amp;IF(N14=0,"",N14)&amp;" "&amp;IF(O14=0,"",O14)</f>
        <v>Nuts     </v>
      </c>
      <c r="Q14" s="70">
        <v>16500</v>
      </c>
      <c r="R14" s="65" t="s">
        <v>197</v>
      </c>
      <c r="S14" s="71" t="s">
        <v>198</v>
      </c>
      <c r="T14" s="72">
        <v>1</v>
      </c>
      <c r="U14" s="72"/>
      <c r="V14" s="72"/>
      <c r="W14" s="72">
        <v>1</v>
      </c>
      <c r="X14" s="65" t="s">
        <v>199</v>
      </c>
      <c r="Y14" s="73" t="s">
        <v>197</v>
      </c>
    </row>
    <row r="15" spans="1:25" ht="12.75" hidden="1">
      <c r="A15" s="50" t="s">
        <v>200</v>
      </c>
      <c r="B15" s="53"/>
      <c r="C15" s="53"/>
      <c r="D15" s="53"/>
      <c r="E15" s="74"/>
      <c r="F15" s="74"/>
      <c r="G15" s="74"/>
      <c r="H15" s="54"/>
      <c r="I15" s="54"/>
      <c r="J15" s="68"/>
      <c r="K15" s="68"/>
      <c r="L15" s="68"/>
      <c r="M15" s="68"/>
      <c r="N15" s="68"/>
      <c r="O15" s="68"/>
      <c r="P15" s="68"/>
      <c r="Q15" s="55"/>
      <c r="R15" s="54"/>
      <c r="S15" s="54"/>
      <c r="T15" s="65"/>
      <c r="U15" s="65"/>
      <c r="V15" s="65"/>
      <c r="W15" s="65"/>
      <c r="X15" s="65"/>
      <c r="Y15" s="73"/>
    </row>
    <row r="16" spans="1:25" ht="12.75">
      <c r="A16" s="50" t="s">
        <v>201</v>
      </c>
      <c r="B16" s="57"/>
      <c r="C16" s="58"/>
      <c r="D16" s="58"/>
      <c r="E16" s="59"/>
      <c r="F16" s="59"/>
      <c r="G16" s="60"/>
      <c r="H16" s="60"/>
      <c r="I16" s="43"/>
      <c r="J16" s="60"/>
      <c r="K16" s="60"/>
      <c r="L16" s="60"/>
      <c r="M16" s="60"/>
      <c r="N16" s="60"/>
      <c r="O16" s="60"/>
      <c r="P16" s="60"/>
      <c r="Q16" s="61"/>
      <c r="R16" s="41"/>
      <c r="S16" s="59"/>
      <c r="T16" s="59"/>
      <c r="U16" s="59"/>
      <c r="V16" s="59"/>
      <c r="W16" s="59"/>
      <c r="X16" s="59"/>
      <c r="Y16" s="62"/>
    </row>
    <row r="17" spans="1:25" ht="12.75">
      <c r="A17" s="50" t="s">
        <v>190</v>
      </c>
      <c r="B17" s="53">
        <v>41827</v>
      </c>
      <c r="C17" s="64">
        <v>41841</v>
      </c>
      <c r="D17" s="64" t="s">
        <v>214</v>
      </c>
      <c r="E17" s="65" t="s">
        <v>215</v>
      </c>
      <c r="F17" s="65"/>
      <c r="G17" s="66">
        <v>0</v>
      </c>
      <c r="H17" s="67" t="s">
        <v>216</v>
      </c>
      <c r="I17" s="54" t="s">
        <v>217</v>
      </c>
      <c r="J17" s="68" t="s">
        <v>218</v>
      </c>
      <c r="K17" s="68"/>
      <c r="L17" s="68"/>
      <c r="M17" s="68"/>
      <c r="N17" s="68"/>
      <c r="O17" s="68"/>
      <c r="P17" s="69" t="s">
        <v>494</v>
      </c>
      <c r="Q17" s="86">
        <v>830954.68</v>
      </c>
      <c r="R17" s="65" t="s">
        <v>219</v>
      </c>
      <c r="S17" s="71" t="s">
        <v>220</v>
      </c>
      <c r="T17" s="72">
        <v>78475</v>
      </c>
      <c r="U17" s="72" t="s">
        <v>221</v>
      </c>
      <c r="V17" s="72"/>
      <c r="W17" s="72">
        <v>1</v>
      </c>
      <c r="X17" s="65" t="s">
        <v>199</v>
      </c>
      <c r="Y17" s="73" t="s">
        <v>219</v>
      </c>
    </row>
    <row r="18" spans="1:25" ht="12.75">
      <c r="A18" s="50" t="s">
        <v>190</v>
      </c>
      <c r="B18" s="53">
        <v>41827</v>
      </c>
      <c r="C18" s="64">
        <v>41828</v>
      </c>
      <c r="D18" s="64" t="s">
        <v>214</v>
      </c>
      <c r="E18" s="65" t="s">
        <v>222</v>
      </c>
      <c r="F18" s="65"/>
      <c r="G18" s="66">
        <v>0</v>
      </c>
      <c r="H18" s="67" t="s">
        <v>223</v>
      </c>
      <c r="I18" s="54" t="s">
        <v>224</v>
      </c>
      <c r="J18" s="68" t="s">
        <v>225</v>
      </c>
      <c r="K18" s="68"/>
      <c r="L18" s="68"/>
      <c r="M18" s="68"/>
      <c r="N18" s="68"/>
      <c r="O18" s="68"/>
      <c r="P18" s="69" t="s">
        <v>494</v>
      </c>
      <c r="Q18" s="86">
        <v>590426</v>
      </c>
      <c r="R18" s="65" t="s">
        <v>226</v>
      </c>
      <c r="S18" s="71" t="s">
        <v>227</v>
      </c>
      <c r="T18" s="72">
        <v>78513</v>
      </c>
      <c r="U18" s="72" t="s">
        <v>221</v>
      </c>
      <c r="V18" s="72"/>
      <c r="W18" s="72">
        <v>1</v>
      </c>
      <c r="X18" s="65" t="s">
        <v>199</v>
      </c>
      <c r="Y18" s="73" t="s">
        <v>226</v>
      </c>
    </row>
    <row r="19" spans="1:25" ht="12.75">
      <c r="A19" s="50" t="s">
        <v>190</v>
      </c>
      <c r="B19" s="53">
        <v>41827</v>
      </c>
      <c r="C19" s="64">
        <v>41828</v>
      </c>
      <c r="D19" s="64" t="s">
        <v>214</v>
      </c>
      <c r="E19" s="65" t="s">
        <v>228</v>
      </c>
      <c r="F19" s="65"/>
      <c r="G19" s="66">
        <v>0</v>
      </c>
      <c r="H19" s="67" t="s">
        <v>229</v>
      </c>
      <c r="I19" s="54" t="s">
        <v>230</v>
      </c>
      <c r="J19" s="68" t="s">
        <v>231</v>
      </c>
      <c r="K19" s="68"/>
      <c r="L19" s="68"/>
      <c r="M19" s="68"/>
      <c r="N19" s="68"/>
      <c r="O19" s="68"/>
      <c r="P19" s="69" t="s">
        <v>495</v>
      </c>
      <c r="Q19" s="86">
        <v>690027.39</v>
      </c>
      <c r="R19" s="65" t="s">
        <v>232</v>
      </c>
      <c r="S19" s="71" t="s">
        <v>233</v>
      </c>
      <c r="T19" s="72">
        <v>78553</v>
      </c>
      <c r="U19" s="72" t="s">
        <v>221</v>
      </c>
      <c r="V19" s="72"/>
      <c r="W19" s="72">
        <v>1</v>
      </c>
      <c r="X19" s="65" t="s">
        <v>199</v>
      </c>
      <c r="Y19" s="73" t="s">
        <v>232</v>
      </c>
    </row>
    <row r="20" spans="1:25" ht="12.75">
      <c r="A20" s="50" t="s">
        <v>190</v>
      </c>
      <c r="B20" s="53">
        <v>41827</v>
      </c>
      <c r="C20" s="64">
        <v>41830</v>
      </c>
      <c r="D20" s="64" t="s">
        <v>214</v>
      </c>
      <c r="E20" s="65" t="s">
        <v>234</v>
      </c>
      <c r="F20" s="65"/>
      <c r="G20" s="66">
        <v>0</v>
      </c>
      <c r="H20" s="67" t="s">
        <v>235</v>
      </c>
      <c r="I20" s="54" t="s">
        <v>236</v>
      </c>
      <c r="J20" s="68" t="s">
        <v>237</v>
      </c>
      <c r="K20" s="68"/>
      <c r="L20" s="68"/>
      <c r="M20" s="68"/>
      <c r="N20" s="68"/>
      <c r="O20" s="68"/>
      <c r="P20" s="69" t="s">
        <v>494</v>
      </c>
      <c r="Q20" s="86">
        <v>2700000</v>
      </c>
      <c r="R20" s="65" t="s">
        <v>238</v>
      </c>
      <c r="S20" s="71" t="s">
        <v>239</v>
      </c>
      <c r="T20" s="72">
        <v>78563</v>
      </c>
      <c r="U20" s="72" t="s">
        <v>221</v>
      </c>
      <c r="V20" s="72"/>
      <c r="W20" s="72">
        <v>1</v>
      </c>
      <c r="X20" s="65" t="s">
        <v>199</v>
      </c>
      <c r="Y20" s="73" t="s">
        <v>238</v>
      </c>
    </row>
    <row r="21" spans="1:25" ht="12.75">
      <c r="A21" s="50" t="s">
        <v>190</v>
      </c>
      <c r="B21" s="53">
        <v>41827</v>
      </c>
      <c r="C21" s="64">
        <v>41828</v>
      </c>
      <c r="D21" s="64" t="s">
        <v>214</v>
      </c>
      <c r="E21" s="65" t="s">
        <v>240</v>
      </c>
      <c r="F21" s="65"/>
      <c r="G21" s="66">
        <v>0</v>
      </c>
      <c r="H21" s="67" t="s">
        <v>241</v>
      </c>
      <c r="I21" s="54" t="s">
        <v>242</v>
      </c>
      <c r="J21" s="68" t="s">
        <v>243</v>
      </c>
      <c r="K21" s="68"/>
      <c r="L21" s="68"/>
      <c r="M21" s="68"/>
      <c r="N21" s="68"/>
      <c r="O21" s="68"/>
      <c r="P21" s="69" t="s">
        <v>494</v>
      </c>
      <c r="Q21" s="86">
        <v>4700000</v>
      </c>
      <c r="R21" s="65" t="s">
        <v>238</v>
      </c>
      <c r="S21" s="71" t="s">
        <v>244</v>
      </c>
      <c r="T21" s="72">
        <v>78589</v>
      </c>
      <c r="U21" s="72" t="s">
        <v>221</v>
      </c>
      <c r="V21" s="72"/>
      <c r="W21" s="72">
        <v>1</v>
      </c>
      <c r="X21" s="65" t="s">
        <v>199</v>
      </c>
      <c r="Y21" s="73" t="s">
        <v>238</v>
      </c>
    </row>
    <row r="22" spans="1:25" ht="12.75">
      <c r="A22" s="50" t="s">
        <v>190</v>
      </c>
      <c r="B22" s="53">
        <v>41827</v>
      </c>
      <c r="C22" s="64">
        <v>41828</v>
      </c>
      <c r="D22" s="64" t="s">
        <v>214</v>
      </c>
      <c r="E22" s="65" t="s">
        <v>245</v>
      </c>
      <c r="F22" s="65"/>
      <c r="G22" s="66">
        <v>0</v>
      </c>
      <c r="H22" s="67" t="s">
        <v>241</v>
      </c>
      <c r="I22" s="54" t="s">
        <v>242</v>
      </c>
      <c r="J22" s="68" t="s">
        <v>246</v>
      </c>
      <c r="K22" s="68"/>
      <c r="L22" s="68"/>
      <c r="M22" s="68"/>
      <c r="N22" s="68"/>
      <c r="O22" s="68"/>
      <c r="P22" s="69" t="s">
        <v>494</v>
      </c>
      <c r="Q22" s="86">
        <v>4500000</v>
      </c>
      <c r="R22" s="65" t="s">
        <v>238</v>
      </c>
      <c r="S22" s="71" t="s">
        <v>247</v>
      </c>
      <c r="T22" s="72">
        <v>78592</v>
      </c>
      <c r="U22" s="72" t="s">
        <v>221</v>
      </c>
      <c r="V22" s="72"/>
      <c r="W22" s="72">
        <v>1</v>
      </c>
      <c r="X22" s="65" t="s">
        <v>199</v>
      </c>
      <c r="Y22" s="73" t="s">
        <v>238</v>
      </c>
    </row>
    <row r="23" spans="1:25" ht="12.75">
      <c r="A23" s="50" t="s">
        <v>190</v>
      </c>
      <c r="B23" s="53">
        <v>41827</v>
      </c>
      <c r="C23" s="64">
        <v>41828</v>
      </c>
      <c r="D23" s="64" t="s">
        <v>214</v>
      </c>
      <c r="E23" s="65" t="s">
        <v>248</v>
      </c>
      <c r="F23" s="65"/>
      <c r="G23" s="66">
        <v>0</v>
      </c>
      <c r="H23" s="67" t="s">
        <v>249</v>
      </c>
      <c r="I23" s="54" t="s">
        <v>250</v>
      </c>
      <c r="J23" s="68" t="s">
        <v>251</v>
      </c>
      <c r="K23" s="68"/>
      <c r="L23" s="68"/>
      <c r="M23" s="68"/>
      <c r="N23" s="68"/>
      <c r="O23" s="68"/>
      <c r="P23" s="69" t="s">
        <v>496</v>
      </c>
      <c r="Q23" s="86">
        <v>3148771</v>
      </c>
      <c r="R23" s="65" t="s">
        <v>252</v>
      </c>
      <c r="S23" s="71" t="s">
        <v>253</v>
      </c>
      <c r="T23" s="72">
        <v>78618</v>
      </c>
      <c r="U23" s="72" t="s">
        <v>221</v>
      </c>
      <c r="V23" s="72"/>
      <c r="W23" s="72">
        <v>1</v>
      </c>
      <c r="X23" s="65" t="s">
        <v>199</v>
      </c>
      <c r="Y23" s="73" t="s">
        <v>252</v>
      </c>
    </row>
    <row r="24" spans="1:25" ht="12.75">
      <c r="A24" s="50" t="s">
        <v>190</v>
      </c>
      <c r="B24" s="53">
        <v>41828</v>
      </c>
      <c r="C24" s="64">
        <v>41838</v>
      </c>
      <c r="D24" s="64" t="s">
        <v>214</v>
      </c>
      <c r="E24" s="65" t="s">
        <v>254</v>
      </c>
      <c r="F24" s="65"/>
      <c r="G24" s="66">
        <v>0</v>
      </c>
      <c r="H24" s="67" t="s">
        <v>255</v>
      </c>
      <c r="I24" s="54" t="s">
        <v>256</v>
      </c>
      <c r="J24" s="68" t="s">
        <v>257</v>
      </c>
      <c r="K24" s="68"/>
      <c r="L24" s="68"/>
      <c r="M24" s="68"/>
      <c r="N24" s="68"/>
      <c r="O24" s="68"/>
      <c r="P24" s="69" t="s">
        <v>494</v>
      </c>
      <c r="Q24" s="86">
        <v>763480</v>
      </c>
      <c r="R24" s="65" t="s">
        <v>258</v>
      </c>
      <c r="S24" s="71" t="s">
        <v>259</v>
      </c>
      <c r="T24" s="72">
        <v>78673</v>
      </c>
      <c r="U24" s="72" t="s">
        <v>221</v>
      </c>
      <c r="V24" s="72"/>
      <c r="W24" s="72">
        <v>1</v>
      </c>
      <c r="X24" s="65" t="s">
        <v>199</v>
      </c>
      <c r="Y24" s="73" t="s">
        <v>258</v>
      </c>
    </row>
    <row r="25" spans="1:25" ht="12.75">
      <c r="A25" s="50" t="s">
        <v>190</v>
      </c>
      <c r="B25" s="53">
        <v>41828</v>
      </c>
      <c r="C25" s="64">
        <v>41838</v>
      </c>
      <c r="D25" s="64" t="s">
        <v>214</v>
      </c>
      <c r="E25" s="65" t="s">
        <v>260</v>
      </c>
      <c r="F25" s="65"/>
      <c r="G25" s="66">
        <v>0</v>
      </c>
      <c r="H25" s="67" t="s">
        <v>261</v>
      </c>
      <c r="I25" s="54" t="s">
        <v>262</v>
      </c>
      <c r="J25" s="68" t="s">
        <v>263</v>
      </c>
      <c r="K25" s="68" t="s">
        <v>264</v>
      </c>
      <c r="L25" s="68" t="s">
        <v>265</v>
      </c>
      <c r="M25" s="68"/>
      <c r="N25" s="68"/>
      <c r="O25" s="68"/>
      <c r="P25" s="69" t="s">
        <v>499</v>
      </c>
      <c r="Q25" s="86">
        <v>760000</v>
      </c>
      <c r="R25" s="65" t="s">
        <v>266</v>
      </c>
      <c r="S25" s="71" t="s">
        <v>267</v>
      </c>
      <c r="T25" s="72">
        <v>78716</v>
      </c>
      <c r="U25" s="72" t="s">
        <v>221</v>
      </c>
      <c r="V25" s="72"/>
      <c r="W25" s="72">
        <v>1</v>
      </c>
      <c r="X25" s="65" t="s">
        <v>199</v>
      </c>
      <c r="Y25" s="73" t="s">
        <v>266</v>
      </c>
    </row>
    <row r="26" spans="1:25" ht="12.75">
      <c r="A26" s="50" t="s">
        <v>190</v>
      </c>
      <c r="B26" s="53">
        <v>41830</v>
      </c>
      <c r="C26" s="64">
        <v>41830</v>
      </c>
      <c r="D26" s="64" t="s">
        <v>214</v>
      </c>
      <c r="E26" s="65" t="s">
        <v>268</v>
      </c>
      <c r="F26" s="65"/>
      <c r="G26" s="66">
        <v>0</v>
      </c>
      <c r="H26" s="67" t="s">
        <v>269</v>
      </c>
      <c r="I26" s="54" t="s">
        <v>270</v>
      </c>
      <c r="J26" s="68" t="s">
        <v>271</v>
      </c>
      <c r="K26" s="68"/>
      <c r="L26" s="68"/>
      <c r="M26" s="68"/>
      <c r="N26" s="68"/>
      <c r="O26" s="68"/>
      <c r="P26" s="69" t="s">
        <v>498</v>
      </c>
      <c r="Q26" s="86">
        <v>677527.39</v>
      </c>
      <c r="R26" s="65" t="s">
        <v>272</v>
      </c>
      <c r="S26" s="71" t="s">
        <v>273</v>
      </c>
      <c r="T26" s="72">
        <v>78991</v>
      </c>
      <c r="U26" s="72" t="s">
        <v>221</v>
      </c>
      <c r="V26" s="72"/>
      <c r="W26" s="72">
        <v>1</v>
      </c>
      <c r="X26" s="65" t="s">
        <v>199</v>
      </c>
      <c r="Y26" s="73" t="s">
        <v>272</v>
      </c>
    </row>
    <row r="27" spans="1:25" ht="12.75">
      <c r="A27" s="50" t="s">
        <v>190</v>
      </c>
      <c r="B27" s="53">
        <v>41830</v>
      </c>
      <c r="C27" s="64">
        <v>41849</v>
      </c>
      <c r="D27" s="64" t="s">
        <v>214</v>
      </c>
      <c r="E27" s="65" t="s">
        <v>274</v>
      </c>
      <c r="F27" s="65"/>
      <c r="G27" s="66">
        <v>0</v>
      </c>
      <c r="H27" s="67" t="s">
        <v>275</v>
      </c>
      <c r="I27" s="54" t="s">
        <v>276</v>
      </c>
      <c r="J27" s="68" t="s">
        <v>277</v>
      </c>
      <c r="K27" s="68"/>
      <c r="L27" s="68"/>
      <c r="M27" s="68"/>
      <c r="N27" s="68"/>
      <c r="O27" s="68"/>
      <c r="P27" s="69" t="s">
        <v>501</v>
      </c>
      <c r="Q27" s="86">
        <v>1450000</v>
      </c>
      <c r="R27" s="65" t="s">
        <v>278</v>
      </c>
      <c r="S27" s="71" t="s">
        <v>279</v>
      </c>
      <c r="T27" s="72">
        <v>79008</v>
      </c>
      <c r="U27" s="72" t="s">
        <v>221</v>
      </c>
      <c r="V27" s="72"/>
      <c r="W27" s="72">
        <v>1</v>
      </c>
      <c r="X27" s="65" t="s">
        <v>199</v>
      </c>
      <c r="Y27" s="73" t="s">
        <v>278</v>
      </c>
    </row>
    <row r="28" spans="1:25" ht="12.75">
      <c r="A28" s="50" t="s">
        <v>190</v>
      </c>
      <c r="B28" s="53">
        <v>41830</v>
      </c>
      <c r="C28" s="64">
        <v>41834</v>
      </c>
      <c r="D28" s="64" t="s">
        <v>214</v>
      </c>
      <c r="E28" s="65" t="s">
        <v>280</v>
      </c>
      <c r="F28" s="65"/>
      <c r="G28" s="66">
        <v>0</v>
      </c>
      <c r="H28" s="67" t="s">
        <v>281</v>
      </c>
      <c r="I28" s="54" t="s">
        <v>282</v>
      </c>
      <c r="J28" s="68" t="s">
        <v>283</v>
      </c>
      <c r="K28" s="68"/>
      <c r="L28" s="68"/>
      <c r="M28" s="68"/>
      <c r="N28" s="68"/>
      <c r="O28" s="68"/>
      <c r="P28" s="69" t="s">
        <v>501</v>
      </c>
      <c r="Q28" s="86">
        <v>1000000</v>
      </c>
      <c r="R28" s="65" t="s">
        <v>238</v>
      </c>
      <c r="S28" s="71" t="s">
        <v>284</v>
      </c>
      <c r="T28" s="72">
        <v>79033</v>
      </c>
      <c r="U28" s="72" t="s">
        <v>221</v>
      </c>
      <c r="V28" s="72"/>
      <c r="W28" s="72">
        <v>1</v>
      </c>
      <c r="X28" s="65" t="s">
        <v>199</v>
      </c>
      <c r="Y28" s="73" t="s">
        <v>238</v>
      </c>
    </row>
    <row r="29" spans="1:25" ht="12.75">
      <c r="A29" s="50" t="s">
        <v>190</v>
      </c>
      <c r="B29" s="53">
        <v>41830</v>
      </c>
      <c r="C29" s="64">
        <v>41834</v>
      </c>
      <c r="D29" s="64" t="s">
        <v>214</v>
      </c>
      <c r="E29" s="65" t="s">
        <v>285</v>
      </c>
      <c r="F29" s="65"/>
      <c r="G29" s="66">
        <v>0</v>
      </c>
      <c r="H29" s="67" t="s">
        <v>286</v>
      </c>
      <c r="I29" s="54" t="s">
        <v>287</v>
      </c>
      <c r="J29" s="68" t="s">
        <v>288</v>
      </c>
      <c r="K29" s="68"/>
      <c r="L29" s="68"/>
      <c r="M29" s="68"/>
      <c r="N29" s="68"/>
      <c r="O29" s="68"/>
      <c r="P29" s="69" t="s">
        <v>501</v>
      </c>
      <c r="Q29" s="86">
        <v>1000000</v>
      </c>
      <c r="R29" s="65" t="s">
        <v>238</v>
      </c>
      <c r="S29" s="71" t="s">
        <v>289</v>
      </c>
      <c r="T29" s="72">
        <v>79034</v>
      </c>
      <c r="U29" s="72" t="s">
        <v>221</v>
      </c>
      <c r="V29" s="72"/>
      <c r="W29" s="72">
        <v>1</v>
      </c>
      <c r="X29" s="65" t="s">
        <v>199</v>
      </c>
      <c r="Y29" s="73" t="s">
        <v>238</v>
      </c>
    </row>
    <row r="30" spans="1:25" ht="12.75">
      <c r="A30" s="50" t="s">
        <v>190</v>
      </c>
      <c r="B30" s="53">
        <v>41835</v>
      </c>
      <c r="C30" s="64">
        <v>41838</v>
      </c>
      <c r="D30" s="64" t="s">
        <v>214</v>
      </c>
      <c r="E30" s="65" t="s">
        <v>290</v>
      </c>
      <c r="F30" s="65"/>
      <c r="G30" s="66">
        <v>0</v>
      </c>
      <c r="H30" s="67" t="s">
        <v>291</v>
      </c>
      <c r="I30" s="54" t="s">
        <v>292</v>
      </c>
      <c r="J30" s="68" t="s">
        <v>293</v>
      </c>
      <c r="K30" s="68"/>
      <c r="L30" s="68"/>
      <c r="M30" s="68"/>
      <c r="N30" s="68"/>
      <c r="O30" s="68"/>
      <c r="P30" s="69" t="s">
        <v>494</v>
      </c>
      <c r="Q30" s="86">
        <v>1446853</v>
      </c>
      <c r="R30" s="65" t="s">
        <v>294</v>
      </c>
      <c r="S30" s="71" t="s">
        <v>295</v>
      </c>
      <c r="T30" s="72">
        <v>79192</v>
      </c>
      <c r="U30" s="72" t="s">
        <v>221</v>
      </c>
      <c r="V30" s="72"/>
      <c r="W30" s="72">
        <v>1</v>
      </c>
      <c r="X30" s="65" t="s">
        <v>199</v>
      </c>
      <c r="Y30" s="73" t="s">
        <v>294</v>
      </c>
    </row>
    <row r="31" spans="1:25" ht="12.75">
      <c r="A31" s="50" t="s">
        <v>190</v>
      </c>
      <c r="B31" s="53">
        <v>41835</v>
      </c>
      <c r="C31" s="64">
        <v>41836</v>
      </c>
      <c r="D31" s="64" t="s">
        <v>214</v>
      </c>
      <c r="E31" s="65" t="s">
        <v>296</v>
      </c>
      <c r="F31" s="65"/>
      <c r="G31" s="66">
        <v>0</v>
      </c>
      <c r="H31" s="67" t="s">
        <v>297</v>
      </c>
      <c r="I31" s="54" t="s">
        <v>298</v>
      </c>
      <c r="J31" s="68" t="s">
        <v>299</v>
      </c>
      <c r="K31" s="68"/>
      <c r="L31" s="68"/>
      <c r="M31" s="68"/>
      <c r="N31" s="68"/>
      <c r="O31" s="68"/>
      <c r="P31" s="69" t="s">
        <v>500</v>
      </c>
      <c r="Q31" s="86">
        <v>500000</v>
      </c>
      <c r="R31" s="65" t="s">
        <v>300</v>
      </c>
      <c r="S31" s="71" t="s">
        <v>301</v>
      </c>
      <c r="T31" s="72">
        <v>79202</v>
      </c>
      <c r="U31" s="72" t="s">
        <v>221</v>
      </c>
      <c r="V31" s="72"/>
      <c r="W31" s="72">
        <v>1</v>
      </c>
      <c r="X31" s="65" t="s">
        <v>199</v>
      </c>
      <c r="Y31" s="73" t="s">
        <v>300</v>
      </c>
    </row>
    <row r="32" spans="1:25" ht="12.75">
      <c r="A32" s="50" t="s">
        <v>190</v>
      </c>
      <c r="B32" s="53">
        <v>41838</v>
      </c>
      <c r="C32" s="64">
        <v>41842</v>
      </c>
      <c r="D32" s="64" t="s">
        <v>214</v>
      </c>
      <c r="E32" s="65" t="s">
        <v>302</v>
      </c>
      <c r="F32" s="65"/>
      <c r="G32" s="66">
        <v>0</v>
      </c>
      <c r="H32" s="67" t="s">
        <v>303</v>
      </c>
      <c r="I32" s="54" t="s">
        <v>236</v>
      </c>
      <c r="J32" s="68" t="s">
        <v>304</v>
      </c>
      <c r="K32" s="68" t="s">
        <v>305</v>
      </c>
      <c r="L32" s="68" t="s">
        <v>306</v>
      </c>
      <c r="M32" s="68" t="s">
        <v>307</v>
      </c>
      <c r="N32" s="68" t="s">
        <v>308</v>
      </c>
      <c r="O32" s="68"/>
      <c r="P32" s="69" t="s">
        <v>494</v>
      </c>
      <c r="Q32" s="86">
        <v>3648521</v>
      </c>
      <c r="R32" s="65" t="s">
        <v>309</v>
      </c>
      <c r="S32" s="71" t="s">
        <v>310</v>
      </c>
      <c r="T32" s="72">
        <v>79395</v>
      </c>
      <c r="U32" s="72" t="s">
        <v>221</v>
      </c>
      <c r="V32" s="72"/>
      <c r="W32" s="72">
        <v>1</v>
      </c>
      <c r="X32" s="65" t="s">
        <v>199</v>
      </c>
      <c r="Y32" s="73" t="s">
        <v>309</v>
      </c>
    </row>
    <row r="33" spans="1:25" ht="12.75">
      <c r="A33" s="50" t="s">
        <v>190</v>
      </c>
      <c r="B33" s="53">
        <v>41838</v>
      </c>
      <c r="C33" s="64">
        <v>41848</v>
      </c>
      <c r="D33" s="64" t="s">
        <v>214</v>
      </c>
      <c r="E33" s="65" t="s">
        <v>311</v>
      </c>
      <c r="F33" s="65"/>
      <c r="G33" s="66">
        <v>0</v>
      </c>
      <c r="H33" s="67" t="s">
        <v>312</v>
      </c>
      <c r="I33" s="54" t="s">
        <v>313</v>
      </c>
      <c r="J33" s="68" t="s">
        <v>314</v>
      </c>
      <c r="K33" s="68"/>
      <c r="L33" s="68"/>
      <c r="M33" s="68"/>
      <c r="N33" s="68"/>
      <c r="O33" s="68"/>
      <c r="P33" s="69" t="s">
        <v>494</v>
      </c>
      <c r="Q33" s="86">
        <v>6072360</v>
      </c>
      <c r="R33" s="65" t="s">
        <v>315</v>
      </c>
      <c r="S33" s="71" t="s">
        <v>316</v>
      </c>
      <c r="T33" s="72">
        <v>79402</v>
      </c>
      <c r="U33" s="72" t="s">
        <v>221</v>
      </c>
      <c r="V33" s="72"/>
      <c r="W33" s="72">
        <v>1</v>
      </c>
      <c r="X33" s="65" t="s">
        <v>199</v>
      </c>
      <c r="Y33" s="73" t="s">
        <v>315</v>
      </c>
    </row>
    <row r="34" spans="1:25" ht="12.75">
      <c r="A34" s="50" t="s">
        <v>190</v>
      </c>
      <c r="B34" s="53">
        <v>41838</v>
      </c>
      <c r="C34" s="64">
        <v>41848</v>
      </c>
      <c r="D34" s="64" t="s">
        <v>214</v>
      </c>
      <c r="E34" s="65" t="s">
        <v>317</v>
      </c>
      <c r="F34" s="65"/>
      <c r="G34" s="66">
        <v>0</v>
      </c>
      <c r="H34" s="67" t="s">
        <v>312</v>
      </c>
      <c r="I34" s="54" t="s">
        <v>313</v>
      </c>
      <c r="J34" s="68" t="s">
        <v>314</v>
      </c>
      <c r="K34" s="68"/>
      <c r="L34" s="68"/>
      <c r="M34" s="68"/>
      <c r="N34" s="68"/>
      <c r="O34" s="68"/>
      <c r="P34" s="69" t="s">
        <v>494</v>
      </c>
      <c r="Q34" s="86">
        <v>1151623</v>
      </c>
      <c r="R34" s="65" t="s">
        <v>315</v>
      </c>
      <c r="S34" s="71" t="s">
        <v>318</v>
      </c>
      <c r="T34" s="72">
        <v>79404</v>
      </c>
      <c r="U34" s="72" t="s">
        <v>221</v>
      </c>
      <c r="V34" s="72"/>
      <c r="W34" s="72">
        <v>1</v>
      </c>
      <c r="X34" s="65" t="s">
        <v>199</v>
      </c>
      <c r="Y34" s="73" t="s">
        <v>315</v>
      </c>
    </row>
    <row r="35" spans="1:25" ht="12.75">
      <c r="A35" s="50" t="s">
        <v>190</v>
      </c>
      <c r="B35" s="53">
        <v>41838</v>
      </c>
      <c r="C35" s="64">
        <v>41842</v>
      </c>
      <c r="D35" s="64" t="s">
        <v>214</v>
      </c>
      <c r="E35" s="65" t="s">
        <v>319</v>
      </c>
      <c r="F35" s="65"/>
      <c r="G35" s="66">
        <v>0</v>
      </c>
      <c r="H35" s="67" t="s">
        <v>303</v>
      </c>
      <c r="I35" s="54" t="s">
        <v>236</v>
      </c>
      <c r="J35" s="68" t="s">
        <v>304</v>
      </c>
      <c r="K35" s="68" t="s">
        <v>320</v>
      </c>
      <c r="L35" s="68" t="s">
        <v>321</v>
      </c>
      <c r="M35" s="68" t="s">
        <v>322</v>
      </c>
      <c r="N35" s="68"/>
      <c r="O35" s="68"/>
      <c r="P35" s="69" t="s">
        <v>494</v>
      </c>
      <c r="Q35" s="86">
        <v>1080972</v>
      </c>
      <c r="R35" s="65" t="s">
        <v>309</v>
      </c>
      <c r="S35" s="71" t="s">
        <v>323</v>
      </c>
      <c r="T35" s="72">
        <v>79407</v>
      </c>
      <c r="U35" s="72" t="s">
        <v>221</v>
      </c>
      <c r="V35" s="72"/>
      <c r="W35" s="72">
        <v>1</v>
      </c>
      <c r="X35" s="65" t="s">
        <v>199</v>
      </c>
      <c r="Y35" s="73" t="s">
        <v>309</v>
      </c>
    </row>
    <row r="36" spans="1:25" ht="12.75">
      <c r="A36" s="50" t="s">
        <v>190</v>
      </c>
      <c r="B36" s="53">
        <v>41838</v>
      </c>
      <c r="C36" s="64">
        <v>41842</v>
      </c>
      <c r="D36" s="64" t="s">
        <v>214</v>
      </c>
      <c r="E36" s="65" t="s">
        <v>324</v>
      </c>
      <c r="F36" s="65"/>
      <c r="G36" s="66">
        <v>0</v>
      </c>
      <c r="H36" s="67" t="s">
        <v>303</v>
      </c>
      <c r="I36" s="54" t="s">
        <v>236</v>
      </c>
      <c r="J36" s="68" t="s">
        <v>304</v>
      </c>
      <c r="K36" s="68" t="s">
        <v>325</v>
      </c>
      <c r="L36" s="68" t="s">
        <v>326</v>
      </c>
      <c r="M36" s="68" t="s">
        <v>327</v>
      </c>
      <c r="N36" s="68"/>
      <c r="O36" s="68"/>
      <c r="P36" s="69" t="s">
        <v>494</v>
      </c>
      <c r="Q36" s="86">
        <v>2697250</v>
      </c>
      <c r="R36" s="65" t="s">
        <v>309</v>
      </c>
      <c r="S36" s="71" t="s">
        <v>328</v>
      </c>
      <c r="T36" s="72">
        <v>79408</v>
      </c>
      <c r="U36" s="72" t="s">
        <v>221</v>
      </c>
      <c r="V36" s="72"/>
      <c r="W36" s="72">
        <v>1</v>
      </c>
      <c r="X36" s="65" t="s">
        <v>199</v>
      </c>
      <c r="Y36" s="73" t="s">
        <v>309</v>
      </c>
    </row>
    <row r="37" spans="1:25" ht="12.75">
      <c r="A37" s="50" t="s">
        <v>190</v>
      </c>
      <c r="B37" s="53">
        <v>41838</v>
      </c>
      <c r="C37" s="64">
        <v>41842</v>
      </c>
      <c r="D37" s="64" t="s">
        <v>214</v>
      </c>
      <c r="E37" s="65" t="s">
        <v>329</v>
      </c>
      <c r="F37" s="65"/>
      <c r="G37" s="66">
        <v>0</v>
      </c>
      <c r="H37" s="67" t="s">
        <v>303</v>
      </c>
      <c r="I37" s="54" t="s">
        <v>236</v>
      </c>
      <c r="J37" s="68" t="s">
        <v>304</v>
      </c>
      <c r="K37" s="68" t="s">
        <v>330</v>
      </c>
      <c r="L37" s="68" t="s">
        <v>331</v>
      </c>
      <c r="M37" s="68"/>
      <c r="N37" s="68"/>
      <c r="O37" s="68"/>
      <c r="P37" s="69" t="s">
        <v>496</v>
      </c>
      <c r="Q37" s="86">
        <v>850000</v>
      </c>
      <c r="R37" s="65" t="s">
        <v>309</v>
      </c>
      <c r="S37" s="71" t="s">
        <v>332</v>
      </c>
      <c r="T37" s="72">
        <v>79423</v>
      </c>
      <c r="U37" s="72" t="s">
        <v>221</v>
      </c>
      <c r="V37" s="72"/>
      <c r="W37" s="72">
        <v>1</v>
      </c>
      <c r="X37" s="65" t="s">
        <v>199</v>
      </c>
      <c r="Y37" s="73" t="s">
        <v>309</v>
      </c>
    </row>
    <row r="38" spans="1:25" ht="12.75">
      <c r="A38" s="50" t="s">
        <v>190</v>
      </c>
      <c r="B38" s="53">
        <v>41838</v>
      </c>
      <c r="C38" s="64">
        <v>41842</v>
      </c>
      <c r="D38" s="64" t="s">
        <v>214</v>
      </c>
      <c r="E38" s="65" t="s">
        <v>333</v>
      </c>
      <c r="F38" s="65"/>
      <c r="G38" s="66">
        <v>0</v>
      </c>
      <c r="H38" s="67" t="s">
        <v>303</v>
      </c>
      <c r="I38" s="54" t="s">
        <v>236</v>
      </c>
      <c r="J38" s="68" t="s">
        <v>304</v>
      </c>
      <c r="K38" s="68" t="s">
        <v>334</v>
      </c>
      <c r="L38" s="68" t="s">
        <v>335</v>
      </c>
      <c r="M38" s="68" t="s">
        <v>308</v>
      </c>
      <c r="N38" s="68"/>
      <c r="O38" s="68"/>
      <c r="P38" s="69" t="s">
        <v>496</v>
      </c>
      <c r="Q38" s="86">
        <v>4500000</v>
      </c>
      <c r="R38" s="65" t="s">
        <v>309</v>
      </c>
      <c r="S38" s="71" t="s">
        <v>336</v>
      </c>
      <c r="T38" s="72">
        <v>79424</v>
      </c>
      <c r="U38" s="72" t="s">
        <v>221</v>
      </c>
      <c r="V38" s="72"/>
      <c r="W38" s="72">
        <v>1</v>
      </c>
      <c r="X38" s="65" t="s">
        <v>199</v>
      </c>
      <c r="Y38" s="73" t="s">
        <v>309</v>
      </c>
    </row>
    <row r="39" spans="1:25" ht="12.75">
      <c r="A39" s="50" t="s">
        <v>190</v>
      </c>
      <c r="B39" s="53">
        <v>41841</v>
      </c>
      <c r="C39" s="64">
        <v>41842</v>
      </c>
      <c r="D39" s="64" t="s">
        <v>214</v>
      </c>
      <c r="E39" s="65" t="s">
        <v>337</v>
      </c>
      <c r="F39" s="65"/>
      <c r="G39" s="66">
        <v>0</v>
      </c>
      <c r="H39" s="67" t="s">
        <v>269</v>
      </c>
      <c r="I39" s="54" t="s">
        <v>270</v>
      </c>
      <c r="J39" s="68" t="s">
        <v>338</v>
      </c>
      <c r="K39" s="68"/>
      <c r="L39" s="68"/>
      <c r="M39" s="68"/>
      <c r="N39" s="68"/>
      <c r="O39" s="68"/>
      <c r="P39" s="69" t="s">
        <v>496</v>
      </c>
      <c r="Q39" s="86">
        <v>872941.33</v>
      </c>
      <c r="R39" s="65" t="s">
        <v>272</v>
      </c>
      <c r="S39" s="71" t="s">
        <v>339</v>
      </c>
      <c r="T39" s="72">
        <v>79440</v>
      </c>
      <c r="U39" s="72" t="s">
        <v>221</v>
      </c>
      <c r="V39" s="72"/>
      <c r="W39" s="72">
        <v>1</v>
      </c>
      <c r="X39" s="65" t="s">
        <v>199</v>
      </c>
      <c r="Y39" s="73" t="s">
        <v>272</v>
      </c>
    </row>
    <row r="40" spans="1:25" ht="12.75">
      <c r="A40" s="50" t="s">
        <v>190</v>
      </c>
      <c r="B40" s="53">
        <v>41843</v>
      </c>
      <c r="C40" s="64">
        <v>41843</v>
      </c>
      <c r="D40" s="64" t="s">
        <v>214</v>
      </c>
      <c r="E40" s="65" t="s">
        <v>340</v>
      </c>
      <c r="F40" s="65"/>
      <c r="G40" s="66">
        <v>0</v>
      </c>
      <c r="H40" s="67" t="s">
        <v>303</v>
      </c>
      <c r="I40" s="54" t="s">
        <v>236</v>
      </c>
      <c r="J40" s="68" t="s">
        <v>304</v>
      </c>
      <c r="K40" s="68" t="s">
        <v>341</v>
      </c>
      <c r="L40" s="68" t="s">
        <v>326</v>
      </c>
      <c r="M40" s="68" t="s">
        <v>342</v>
      </c>
      <c r="N40" s="68"/>
      <c r="O40" s="68"/>
      <c r="P40" s="69" t="s">
        <v>494</v>
      </c>
      <c r="Q40" s="86">
        <v>733871</v>
      </c>
      <c r="R40" s="65" t="s">
        <v>309</v>
      </c>
      <c r="S40" s="71" t="s">
        <v>343</v>
      </c>
      <c r="T40" s="72">
        <v>79600</v>
      </c>
      <c r="U40" s="72" t="s">
        <v>221</v>
      </c>
      <c r="V40" s="72"/>
      <c r="W40" s="72">
        <v>1</v>
      </c>
      <c r="X40" s="65" t="s">
        <v>199</v>
      </c>
      <c r="Y40" s="73" t="s">
        <v>309</v>
      </c>
    </row>
    <row r="41" spans="1:25" ht="12.75">
      <c r="A41" s="50" t="s">
        <v>190</v>
      </c>
      <c r="B41" s="53">
        <v>41843</v>
      </c>
      <c r="C41" s="64">
        <v>41843</v>
      </c>
      <c r="D41" s="64" t="s">
        <v>214</v>
      </c>
      <c r="E41" s="65" t="s">
        <v>344</v>
      </c>
      <c r="F41" s="65"/>
      <c r="G41" s="66">
        <v>0</v>
      </c>
      <c r="H41" s="67" t="s">
        <v>303</v>
      </c>
      <c r="I41" s="54" t="s">
        <v>236</v>
      </c>
      <c r="J41" s="68" t="s">
        <v>304</v>
      </c>
      <c r="K41" s="68" t="s">
        <v>345</v>
      </c>
      <c r="L41" s="68" t="s">
        <v>326</v>
      </c>
      <c r="M41" s="68" t="s">
        <v>346</v>
      </c>
      <c r="N41" s="68"/>
      <c r="O41" s="68"/>
      <c r="P41" s="69" t="s">
        <v>494</v>
      </c>
      <c r="Q41" s="86">
        <v>680086</v>
      </c>
      <c r="R41" s="65" t="s">
        <v>309</v>
      </c>
      <c r="S41" s="71" t="s">
        <v>347</v>
      </c>
      <c r="T41" s="72">
        <v>79602</v>
      </c>
      <c r="U41" s="72" t="s">
        <v>221</v>
      </c>
      <c r="V41" s="72"/>
      <c r="W41" s="72">
        <v>1</v>
      </c>
      <c r="X41" s="65" t="s">
        <v>199</v>
      </c>
      <c r="Y41" s="73" t="s">
        <v>309</v>
      </c>
    </row>
    <row r="42" spans="1:25" ht="12.75">
      <c r="A42" s="50" t="s">
        <v>190</v>
      </c>
      <c r="B42" s="53">
        <v>41843</v>
      </c>
      <c r="C42" s="64">
        <v>41845</v>
      </c>
      <c r="D42" s="64" t="s">
        <v>214</v>
      </c>
      <c r="E42" s="65" t="s">
        <v>348</v>
      </c>
      <c r="F42" s="65"/>
      <c r="G42" s="66">
        <v>0</v>
      </c>
      <c r="H42" s="67" t="s">
        <v>303</v>
      </c>
      <c r="I42" s="54" t="s">
        <v>236</v>
      </c>
      <c r="J42" s="68" t="s">
        <v>349</v>
      </c>
      <c r="K42" s="68" t="s">
        <v>350</v>
      </c>
      <c r="L42" s="68" t="s">
        <v>351</v>
      </c>
      <c r="M42" s="68" t="s">
        <v>352</v>
      </c>
      <c r="N42" s="68"/>
      <c r="O42" s="68"/>
      <c r="P42" s="69" t="s">
        <v>502</v>
      </c>
      <c r="Q42" s="86">
        <v>2137580</v>
      </c>
      <c r="R42" s="65" t="s">
        <v>309</v>
      </c>
      <c r="S42" s="71" t="s">
        <v>353</v>
      </c>
      <c r="T42" s="72">
        <v>79640</v>
      </c>
      <c r="U42" s="72" t="s">
        <v>221</v>
      </c>
      <c r="V42" s="72"/>
      <c r="W42" s="72">
        <v>1</v>
      </c>
      <c r="X42" s="65" t="s">
        <v>199</v>
      </c>
      <c r="Y42" s="73" t="s">
        <v>309</v>
      </c>
    </row>
    <row r="43" spans="1:25" ht="12.75">
      <c r="A43" s="50" t="s">
        <v>190</v>
      </c>
      <c r="B43" s="53">
        <v>41844</v>
      </c>
      <c r="C43" s="64">
        <v>41845</v>
      </c>
      <c r="D43" s="64" t="s">
        <v>214</v>
      </c>
      <c r="E43" s="65" t="s">
        <v>354</v>
      </c>
      <c r="F43" s="65"/>
      <c r="G43" s="66">
        <v>0</v>
      </c>
      <c r="H43" s="67" t="s">
        <v>355</v>
      </c>
      <c r="I43" s="54" t="s">
        <v>356</v>
      </c>
      <c r="J43" s="68" t="s">
        <v>357</v>
      </c>
      <c r="K43" s="68" t="s">
        <v>358</v>
      </c>
      <c r="L43" s="68" t="s">
        <v>359</v>
      </c>
      <c r="M43" s="68" t="s">
        <v>360</v>
      </c>
      <c r="N43" s="68"/>
      <c r="O43" s="68"/>
      <c r="P43" s="69" t="s">
        <v>494</v>
      </c>
      <c r="Q43" s="86">
        <v>771550</v>
      </c>
      <c r="R43" s="65" t="s">
        <v>309</v>
      </c>
      <c r="S43" s="71" t="s">
        <v>361</v>
      </c>
      <c r="T43" s="72">
        <v>79701</v>
      </c>
      <c r="U43" s="72" t="s">
        <v>221</v>
      </c>
      <c r="V43" s="72"/>
      <c r="W43" s="72">
        <v>1</v>
      </c>
      <c r="X43" s="65" t="s">
        <v>199</v>
      </c>
      <c r="Y43" s="73" t="s">
        <v>309</v>
      </c>
    </row>
    <row r="44" spans="1:25" ht="12.75">
      <c r="A44" s="50" t="s">
        <v>190</v>
      </c>
      <c r="B44" s="53">
        <v>41844</v>
      </c>
      <c r="C44" s="64">
        <v>41845</v>
      </c>
      <c r="D44" s="64" t="s">
        <v>214</v>
      </c>
      <c r="E44" s="65" t="s">
        <v>362</v>
      </c>
      <c r="F44" s="65"/>
      <c r="G44" s="66">
        <v>0</v>
      </c>
      <c r="H44" s="67" t="s">
        <v>355</v>
      </c>
      <c r="I44" s="54" t="s">
        <v>356</v>
      </c>
      <c r="J44" s="68" t="s">
        <v>363</v>
      </c>
      <c r="K44" s="68" t="s">
        <v>364</v>
      </c>
      <c r="L44" s="68" t="s">
        <v>365</v>
      </c>
      <c r="M44" s="68" t="s">
        <v>366</v>
      </c>
      <c r="N44" s="68"/>
      <c r="O44" s="68"/>
      <c r="P44" s="69" t="s">
        <v>494</v>
      </c>
      <c r="Q44" s="86">
        <v>542380</v>
      </c>
      <c r="R44" s="65" t="s">
        <v>309</v>
      </c>
      <c r="S44" s="71" t="s">
        <v>367</v>
      </c>
      <c r="T44" s="72">
        <v>79711</v>
      </c>
      <c r="U44" s="72" t="s">
        <v>221</v>
      </c>
      <c r="V44" s="72"/>
      <c r="W44" s="72">
        <v>1</v>
      </c>
      <c r="X44" s="65" t="s">
        <v>199</v>
      </c>
      <c r="Y44" s="73" t="s">
        <v>309</v>
      </c>
    </row>
    <row r="45" spans="1:25" ht="12.75">
      <c r="A45" s="50" t="s">
        <v>190</v>
      </c>
      <c r="B45" s="53">
        <v>41844</v>
      </c>
      <c r="C45" s="64">
        <v>41849</v>
      </c>
      <c r="D45" s="64" t="s">
        <v>214</v>
      </c>
      <c r="E45" s="65" t="s">
        <v>368</v>
      </c>
      <c r="F45" s="65"/>
      <c r="G45" s="66">
        <v>0</v>
      </c>
      <c r="H45" s="67" t="s">
        <v>369</v>
      </c>
      <c r="I45" s="54" t="s">
        <v>370</v>
      </c>
      <c r="J45" s="68" t="s">
        <v>371</v>
      </c>
      <c r="K45" s="68" t="s">
        <v>372</v>
      </c>
      <c r="L45" s="68" t="s">
        <v>373</v>
      </c>
      <c r="M45" s="68" t="s">
        <v>374</v>
      </c>
      <c r="N45" s="68"/>
      <c r="O45" s="68"/>
      <c r="P45" s="69" t="s">
        <v>494</v>
      </c>
      <c r="Q45" s="86">
        <v>1819630</v>
      </c>
      <c r="R45" s="65" t="s">
        <v>309</v>
      </c>
      <c r="S45" s="71" t="s">
        <v>375</v>
      </c>
      <c r="T45" s="72">
        <v>79730</v>
      </c>
      <c r="U45" s="72" t="s">
        <v>221</v>
      </c>
      <c r="V45" s="72"/>
      <c r="W45" s="72">
        <v>1</v>
      </c>
      <c r="X45" s="65" t="s">
        <v>199</v>
      </c>
      <c r="Y45" s="73" t="s">
        <v>309</v>
      </c>
    </row>
    <row r="46" spans="1:25" ht="12.75">
      <c r="A46" s="50" t="s">
        <v>190</v>
      </c>
      <c r="B46" s="53">
        <v>41844</v>
      </c>
      <c r="C46" s="64">
        <v>41849</v>
      </c>
      <c r="D46" s="64" t="s">
        <v>214</v>
      </c>
      <c r="E46" s="65" t="s">
        <v>376</v>
      </c>
      <c r="F46" s="65"/>
      <c r="G46" s="66">
        <v>0</v>
      </c>
      <c r="H46" s="67" t="s">
        <v>377</v>
      </c>
      <c r="I46" s="54" t="s">
        <v>378</v>
      </c>
      <c r="J46" s="68" t="s">
        <v>379</v>
      </c>
      <c r="K46" s="68" t="s">
        <v>380</v>
      </c>
      <c r="L46" s="68" t="s">
        <v>381</v>
      </c>
      <c r="M46" s="68" t="s">
        <v>382</v>
      </c>
      <c r="N46" s="68"/>
      <c r="O46" s="68"/>
      <c r="P46" s="69" t="s">
        <v>494</v>
      </c>
      <c r="Q46" s="86">
        <v>8527577</v>
      </c>
      <c r="R46" s="65" t="s">
        <v>309</v>
      </c>
      <c r="S46" s="71" t="s">
        <v>383</v>
      </c>
      <c r="T46" s="72">
        <v>79736</v>
      </c>
      <c r="U46" s="72" t="s">
        <v>221</v>
      </c>
      <c r="V46" s="72"/>
      <c r="W46" s="72">
        <v>1</v>
      </c>
      <c r="X46" s="65" t="s">
        <v>199</v>
      </c>
      <c r="Y46" s="73" t="s">
        <v>309</v>
      </c>
    </row>
    <row r="47" spans="1:25" ht="12.75">
      <c r="A47" s="50" t="s">
        <v>190</v>
      </c>
      <c r="B47" s="53">
        <v>41844</v>
      </c>
      <c r="C47" s="64">
        <v>41849</v>
      </c>
      <c r="D47" s="64" t="s">
        <v>214</v>
      </c>
      <c r="E47" s="65" t="s">
        <v>384</v>
      </c>
      <c r="F47" s="65"/>
      <c r="G47" s="66">
        <v>0</v>
      </c>
      <c r="H47" s="67" t="s">
        <v>377</v>
      </c>
      <c r="I47" s="54" t="s">
        <v>378</v>
      </c>
      <c r="J47" s="68" t="s">
        <v>385</v>
      </c>
      <c r="K47" s="68" t="s">
        <v>386</v>
      </c>
      <c r="L47" s="68" t="s">
        <v>387</v>
      </c>
      <c r="M47" s="68"/>
      <c r="N47" s="68"/>
      <c r="O47" s="68"/>
      <c r="P47" s="69" t="s">
        <v>494</v>
      </c>
      <c r="Q47" s="86">
        <v>1300000</v>
      </c>
      <c r="R47" s="65" t="s">
        <v>309</v>
      </c>
      <c r="S47" s="71" t="s">
        <v>388</v>
      </c>
      <c r="T47" s="72">
        <v>79739</v>
      </c>
      <c r="U47" s="72" t="s">
        <v>221</v>
      </c>
      <c r="V47" s="72"/>
      <c r="W47" s="72">
        <v>1</v>
      </c>
      <c r="X47" s="65" t="s">
        <v>199</v>
      </c>
      <c r="Y47" s="73" t="s">
        <v>309</v>
      </c>
    </row>
    <row r="48" spans="1:25" ht="12.75">
      <c r="A48" s="50" t="s">
        <v>190</v>
      </c>
      <c r="B48" s="53">
        <v>41844</v>
      </c>
      <c r="C48" s="64">
        <v>41849</v>
      </c>
      <c r="D48" s="64" t="s">
        <v>214</v>
      </c>
      <c r="E48" s="65" t="s">
        <v>389</v>
      </c>
      <c r="F48" s="65"/>
      <c r="G48" s="66">
        <v>0</v>
      </c>
      <c r="H48" s="67" t="s">
        <v>390</v>
      </c>
      <c r="I48" s="54" t="s">
        <v>391</v>
      </c>
      <c r="J48" s="68" t="s">
        <v>392</v>
      </c>
      <c r="K48" s="68"/>
      <c r="L48" s="68"/>
      <c r="M48" s="68"/>
      <c r="N48" s="68"/>
      <c r="O48" s="68"/>
      <c r="P48" s="69" t="s">
        <v>501</v>
      </c>
      <c r="Q48" s="86">
        <v>1500000</v>
      </c>
      <c r="R48" s="65" t="s">
        <v>278</v>
      </c>
      <c r="S48" s="71" t="s">
        <v>393</v>
      </c>
      <c r="T48" s="72">
        <v>79750</v>
      </c>
      <c r="U48" s="72" t="s">
        <v>221</v>
      </c>
      <c r="V48" s="72"/>
      <c r="W48" s="72">
        <v>1</v>
      </c>
      <c r="X48" s="65" t="s">
        <v>199</v>
      </c>
      <c r="Y48" s="73" t="s">
        <v>278</v>
      </c>
    </row>
    <row r="49" spans="1:25" ht="12.75">
      <c r="A49" s="50" t="s">
        <v>190</v>
      </c>
      <c r="B49" s="53">
        <v>41844</v>
      </c>
      <c r="C49" s="64">
        <v>41845</v>
      </c>
      <c r="D49" s="64" t="s">
        <v>214</v>
      </c>
      <c r="E49" s="65" t="s">
        <v>394</v>
      </c>
      <c r="F49" s="65"/>
      <c r="G49" s="66">
        <v>0</v>
      </c>
      <c r="H49" s="67" t="s">
        <v>395</v>
      </c>
      <c r="I49" s="54" t="s">
        <v>396</v>
      </c>
      <c r="J49" s="68" t="s">
        <v>397</v>
      </c>
      <c r="K49" s="68"/>
      <c r="L49" s="68"/>
      <c r="M49" s="68"/>
      <c r="N49" s="68"/>
      <c r="O49" s="68"/>
      <c r="P49" s="69" t="s">
        <v>497</v>
      </c>
      <c r="Q49" s="86">
        <v>694091.14</v>
      </c>
      <c r="R49" s="65" t="s">
        <v>398</v>
      </c>
      <c r="S49" s="71" t="s">
        <v>399</v>
      </c>
      <c r="T49" s="72">
        <v>79752</v>
      </c>
      <c r="U49" s="72" t="s">
        <v>221</v>
      </c>
      <c r="V49" s="72"/>
      <c r="W49" s="72">
        <v>1</v>
      </c>
      <c r="X49" s="65" t="s">
        <v>199</v>
      </c>
      <c r="Y49" s="73" t="s">
        <v>398</v>
      </c>
    </row>
    <row r="50" spans="1:25" ht="12.75">
      <c r="A50" s="50" t="s">
        <v>190</v>
      </c>
      <c r="B50" s="53">
        <v>41844</v>
      </c>
      <c r="C50" s="64">
        <v>41845</v>
      </c>
      <c r="D50" s="64" t="s">
        <v>214</v>
      </c>
      <c r="E50" s="65" t="s">
        <v>400</v>
      </c>
      <c r="F50" s="65"/>
      <c r="G50" s="66">
        <v>0</v>
      </c>
      <c r="H50" s="67" t="s">
        <v>377</v>
      </c>
      <c r="I50" s="54" t="s">
        <v>378</v>
      </c>
      <c r="J50" s="68" t="s">
        <v>401</v>
      </c>
      <c r="K50" s="68" t="s">
        <v>402</v>
      </c>
      <c r="L50" s="68" t="s">
        <v>403</v>
      </c>
      <c r="M50" s="68" t="s">
        <v>404</v>
      </c>
      <c r="N50" s="68" t="s">
        <v>405</v>
      </c>
      <c r="O50" s="68"/>
      <c r="P50" s="69" t="s">
        <v>494</v>
      </c>
      <c r="Q50" s="86">
        <v>737613</v>
      </c>
      <c r="R50" s="65" t="s">
        <v>309</v>
      </c>
      <c r="S50" s="71" t="s">
        <v>406</v>
      </c>
      <c r="T50" s="72">
        <v>79763</v>
      </c>
      <c r="U50" s="72" t="s">
        <v>221</v>
      </c>
      <c r="V50" s="72"/>
      <c r="W50" s="72">
        <v>1</v>
      </c>
      <c r="X50" s="65" t="s">
        <v>199</v>
      </c>
      <c r="Y50" s="73" t="s">
        <v>309</v>
      </c>
    </row>
    <row r="51" spans="1:25" ht="12.75">
      <c r="A51" s="50" t="s">
        <v>190</v>
      </c>
      <c r="B51" s="53">
        <v>41845</v>
      </c>
      <c r="C51" s="64">
        <v>41849</v>
      </c>
      <c r="D51" s="64" t="s">
        <v>214</v>
      </c>
      <c r="E51" s="65" t="s">
        <v>407</v>
      </c>
      <c r="F51" s="65"/>
      <c r="G51" s="66">
        <v>0</v>
      </c>
      <c r="H51" s="67" t="s">
        <v>408</v>
      </c>
      <c r="I51" s="54" t="s">
        <v>409</v>
      </c>
      <c r="J51" s="68" t="s">
        <v>410</v>
      </c>
      <c r="K51" s="68" t="s">
        <v>411</v>
      </c>
      <c r="L51" s="68" t="s">
        <v>412</v>
      </c>
      <c r="M51" s="68" t="s">
        <v>413</v>
      </c>
      <c r="N51" s="68" t="s">
        <v>414</v>
      </c>
      <c r="O51" s="68"/>
      <c r="P51" s="69" t="s">
        <v>494</v>
      </c>
      <c r="Q51" s="86">
        <v>3401000</v>
      </c>
      <c r="R51" s="65" t="s">
        <v>309</v>
      </c>
      <c r="S51" s="71" t="s">
        <v>415</v>
      </c>
      <c r="T51" s="72">
        <v>79812</v>
      </c>
      <c r="U51" s="72" t="s">
        <v>221</v>
      </c>
      <c r="V51" s="72"/>
      <c r="W51" s="72">
        <v>1</v>
      </c>
      <c r="X51" s="65" t="s">
        <v>199</v>
      </c>
      <c r="Y51" s="73" t="s">
        <v>309</v>
      </c>
    </row>
    <row r="52" spans="1:25" ht="12.75">
      <c r="A52" s="50" t="s">
        <v>190</v>
      </c>
      <c r="B52" s="53">
        <v>41848</v>
      </c>
      <c r="C52" s="64">
        <v>41849</v>
      </c>
      <c r="D52" s="64" t="s">
        <v>214</v>
      </c>
      <c r="E52" s="65" t="s">
        <v>416</v>
      </c>
      <c r="F52" s="65"/>
      <c r="G52" s="66">
        <v>0</v>
      </c>
      <c r="H52" s="67" t="s">
        <v>303</v>
      </c>
      <c r="I52" s="54" t="s">
        <v>236</v>
      </c>
      <c r="J52" s="68" t="s">
        <v>417</v>
      </c>
      <c r="K52" s="68" t="s">
        <v>418</v>
      </c>
      <c r="L52" s="68" t="s">
        <v>419</v>
      </c>
      <c r="M52" s="68" t="s">
        <v>420</v>
      </c>
      <c r="N52" s="68"/>
      <c r="O52" s="68"/>
      <c r="P52" s="69" t="s">
        <v>494</v>
      </c>
      <c r="Q52" s="86">
        <v>7756522</v>
      </c>
      <c r="R52" s="65" t="s">
        <v>309</v>
      </c>
      <c r="S52" s="71" t="s">
        <v>421</v>
      </c>
      <c r="T52" s="72">
        <v>79847</v>
      </c>
      <c r="U52" s="72" t="s">
        <v>221</v>
      </c>
      <c r="V52" s="72"/>
      <c r="W52" s="72">
        <v>1</v>
      </c>
      <c r="X52" s="65" t="s">
        <v>199</v>
      </c>
      <c r="Y52" s="73" t="s">
        <v>309</v>
      </c>
    </row>
    <row r="53" spans="1:25" ht="12.75">
      <c r="A53" s="50" t="s">
        <v>190</v>
      </c>
      <c r="B53" s="53">
        <v>41848</v>
      </c>
      <c r="C53" s="64">
        <v>41849</v>
      </c>
      <c r="D53" s="64" t="s">
        <v>214</v>
      </c>
      <c r="E53" s="65" t="s">
        <v>422</v>
      </c>
      <c r="F53" s="65"/>
      <c r="G53" s="66">
        <v>0</v>
      </c>
      <c r="H53" s="67" t="s">
        <v>303</v>
      </c>
      <c r="I53" s="54" t="s">
        <v>236</v>
      </c>
      <c r="J53" s="68" t="s">
        <v>423</v>
      </c>
      <c r="K53" s="68" t="s">
        <v>424</v>
      </c>
      <c r="L53" s="68" t="s">
        <v>425</v>
      </c>
      <c r="M53" s="68" t="s">
        <v>426</v>
      </c>
      <c r="N53" s="68" t="s">
        <v>427</v>
      </c>
      <c r="O53" s="68"/>
      <c r="P53" s="69" t="s">
        <v>494</v>
      </c>
      <c r="Q53" s="86">
        <v>982178</v>
      </c>
      <c r="R53" s="65" t="s">
        <v>309</v>
      </c>
      <c r="S53" s="71" t="s">
        <v>428</v>
      </c>
      <c r="T53" s="72">
        <v>79858</v>
      </c>
      <c r="U53" s="72" t="s">
        <v>221</v>
      </c>
      <c r="V53" s="72"/>
      <c r="W53" s="72">
        <v>1</v>
      </c>
      <c r="X53" s="65" t="s">
        <v>199</v>
      </c>
      <c r="Y53" s="73" t="s">
        <v>309</v>
      </c>
    </row>
    <row r="54" spans="1:25" ht="12.75">
      <c r="A54" s="50" t="s">
        <v>190</v>
      </c>
      <c r="B54" s="53">
        <v>41852</v>
      </c>
      <c r="C54" s="64">
        <v>41857</v>
      </c>
      <c r="D54" s="64" t="s">
        <v>214</v>
      </c>
      <c r="E54" s="65" t="s">
        <v>429</v>
      </c>
      <c r="F54" s="65"/>
      <c r="G54" s="66">
        <v>0</v>
      </c>
      <c r="H54" s="67" t="s">
        <v>303</v>
      </c>
      <c r="I54" s="54" t="s">
        <v>236</v>
      </c>
      <c r="J54" s="68" t="s">
        <v>304</v>
      </c>
      <c r="K54" s="68" t="s">
        <v>430</v>
      </c>
      <c r="L54" s="68" t="s">
        <v>431</v>
      </c>
      <c r="M54" s="68"/>
      <c r="N54" s="68"/>
      <c r="O54" s="68"/>
      <c r="P54" s="69" t="s">
        <v>496</v>
      </c>
      <c r="Q54" s="86">
        <v>2000000</v>
      </c>
      <c r="R54" s="65" t="s">
        <v>309</v>
      </c>
      <c r="S54" s="71" t="s">
        <v>432</v>
      </c>
      <c r="T54" s="72">
        <v>80166</v>
      </c>
      <c r="U54" s="72" t="s">
        <v>221</v>
      </c>
      <c r="V54" s="72"/>
      <c r="W54" s="72">
        <v>1</v>
      </c>
      <c r="X54" s="65" t="s">
        <v>199</v>
      </c>
      <c r="Y54" s="73" t="s">
        <v>309</v>
      </c>
    </row>
    <row r="55" spans="1:25" ht="12.75">
      <c r="A55" s="50" t="s">
        <v>190</v>
      </c>
      <c r="B55" s="53">
        <v>41852</v>
      </c>
      <c r="C55" s="64">
        <v>41857</v>
      </c>
      <c r="D55" s="64" t="s">
        <v>214</v>
      </c>
      <c r="E55" s="65" t="s">
        <v>433</v>
      </c>
      <c r="F55" s="65"/>
      <c r="G55" s="66">
        <v>0</v>
      </c>
      <c r="H55" s="67" t="s">
        <v>303</v>
      </c>
      <c r="I55" s="54" t="s">
        <v>236</v>
      </c>
      <c r="J55" s="68" t="s">
        <v>304</v>
      </c>
      <c r="K55" s="68" t="s">
        <v>434</v>
      </c>
      <c r="L55" s="68" t="s">
        <v>435</v>
      </c>
      <c r="M55" s="68"/>
      <c r="N55" s="68"/>
      <c r="O55" s="68"/>
      <c r="P55" s="69" t="s">
        <v>496</v>
      </c>
      <c r="Q55" s="86">
        <v>2300000</v>
      </c>
      <c r="R55" s="65" t="s">
        <v>309</v>
      </c>
      <c r="S55" s="71" t="s">
        <v>436</v>
      </c>
      <c r="T55" s="72">
        <v>80169</v>
      </c>
      <c r="U55" s="72" t="s">
        <v>221</v>
      </c>
      <c r="V55" s="72"/>
      <c r="W55" s="72">
        <v>1</v>
      </c>
      <c r="X55" s="65" t="s">
        <v>199</v>
      </c>
      <c r="Y55" s="73" t="s">
        <v>309</v>
      </c>
    </row>
    <row r="56" spans="1:25" ht="12.75">
      <c r="A56" s="50" t="s">
        <v>190</v>
      </c>
      <c r="B56" s="53">
        <v>41852</v>
      </c>
      <c r="C56" s="64">
        <v>41855</v>
      </c>
      <c r="D56" s="64" t="s">
        <v>214</v>
      </c>
      <c r="E56" s="65" t="s">
        <v>437</v>
      </c>
      <c r="F56" s="65"/>
      <c r="G56" s="66">
        <v>0</v>
      </c>
      <c r="H56" s="67" t="s">
        <v>303</v>
      </c>
      <c r="I56" s="54" t="s">
        <v>236</v>
      </c>
      <c r="J56" s="68" t="s">
        <v>304</v>
      </c>
      <c r="K56" s="68" t="s">
        <v>438</v>
      </c>
      <c r="L56" s="68" t="s">
        <v>439</v>
      </c>
      <c r="M56" s="68" t="s">
        <v>440</v>
      </c>
      <c r="N56" s="68"/>
      <c r="O56" s="68"/>
      <c r="P56" s="69" t="s">
        <v>496</v>
      </c>
      <c r="Q56" s="86">
        <v>550000</v>
      </c>
      <c r="R56" s="65" t="s">
        <v>309</v>
      </c>
      <c r="S56" s="71" t="s">
        <v>441</v>
      </c>
      <c r="T56" s="72">
        <v>80174</v>
      </c>
      <c r="U56" s="72" t="s">
        <v>221</v>
      </c>
      <c r="V56" s="72"/>
      <c r="W56" s="72">
        <v>1</v>
      </c>
      <c r="X56" s="65" t="s">
        <v>199</v>
      </c>
      <c r="Y56" s="73" t="s">
        <v>309</v>
      </c>
    </row>
    <row r="57" spans="1:25" ht="12.75">
      <c r="A57" s="50" t="s">
        <v>190</v>
      </c>
      <c r="B57" s="53">
        <v>41852</v>
      </c>
      <c r="C57" s="64">
        <v>41855</v>
      </c>
      <c r="D57" s="64" t="s">
        <v>214</v>
      </c>
      <c r="E57" s="65" t="s">
        <v>442</v>
      </c>
      <c r="F57" s="65"/>
      <c r="G57" s="66">
        <v>0</v>
      </c>
      <c r="H57" s="67" t="s">
        <v>303</v>
      </c>
      <c r="I57" s="54" t="s">
        <v>236</v>
      </c>
      <c r="J57" s="68" t="s">
        <v>304</v>
      </c>
      <c r="K57" s="68" t="s">
        <v>443</v>
      </c>
      <c r="L57" s="68" t="s">
        <v>444</v>
      </c>
      <c r="M57" s="68" t="s">
        <v>445</v>
      </c>
      <c r="N57" s="68"/>
      <c r="O57" s="68"/>
      <c r="P57" s="69" t="s">
        <v>494</v>
      </c>
      <c r="Q57" s="86">
        <v>685000</v>
      </c>
      <c r="R57" s="65" t="s">
        <v>309</v>
      </c>
      <c r="S57" s="71" t="s">
        <v>446</v>
      </c>
      <c r="T57" s="72">
        <v>80182</v>
      </c>
      <c r="U57" s="72" t="s">
        <v>221</v>
      </c>
      <c r="V57" s="72"/>
      <c r="W57" s="72">
        <v>1</v>
      </c>
      <c r="X57" s="65" t="s">
        <v>199</v>
      </c>
      <c r="Y57" s="73" t="s">
        <v>309</v>
      </c>
    </row>
    <row r="58" spans="1:25" ht="12.75">
      <c r="A58" s="50" t="s">
        <v>190</v>
      </c>
      <c r="B58" s="53">
        <v>41852</v>
      </c>
      <c r="C58" s="64">
        <v>41857</v>
      </c>
      <c r="D58" s="64" t="s">
        <v>214</v>
      </c>
      <c r="E58" s="65" t="s">
        <v>447</v>
      </c>
      <c r="F58" s="65"/>
      <c r="G58" s="66">
        <v>0</v>
      </c>
      <c r="H58" s="67" t="s">
        <v>303</v>
      </c>
      <c r="I58" s="54" t="s">
        <v>236</v>
      </c>
      <c r="J58" s="68" t="s">
        <v>304</v>
      </c>
      <c r="K58" s="68" t="s">
        <v>448</v>
      </c>
      <c r="L58" s="68" t="s">
        <v>449</v>
      </c>
      <c r="M58" s="68" t="s">
        <v>450</v>
      </c>
      <c r="N58" s="68"/>
      <c r="O58" s="68"/>
      <c r="P58" s="69" t="s">
        <v>496</v>
      </c>
      <c r="Q58" s="86">
        <v>4000000</v>
      </c>
      <c r="R58" s="65" t="s">
        <v>309</v>
      </c>
      <c r="S58" s="71" t="s">
        <v>451</v>
      </c>
      <c r="T58" s="72">
        <v>80192</v>
      </c>
      <c r="U58" s="72" t="s">
        <v>221</v>
      </c>
      <c r="V58" s="72"/>
      <c r="W58" s="72">
        <v>1</v>
      </c>
      <c r="X58" s="65" t="s">
        <v>199</v>
      </c>
      <c r="Y58" s="73" t="s">
        <v>309</v>
      </c>
    </row>
    <row r="59" spans="1:25" ht="12.75">
      <c r="A59" s="50" t="s">
        <v>190</v>
      </c>
      <c r="B59" s="53">
        <v>41852</v>
      </c>
      <c r="C59" s="64">
        <v>41857</v>
      </c>
      <c r="D59" s="64" t="s">
        <v>214</v>
      </c>
      <c r="E59" s="65" t="s">
        <v>452</v>
      </c>
      <c r="F59" s="65"/>
      <c r="G59" s="66">
        <v>0</v>
      </c>
      <c r="H59" s="67" t="s">
        <v>303</v>
      </c>
      <c r="I59" s="54" t="s">
        <v>236</v>
      </c>
      <c r="J59" s="68" t="s">
        <v>304</v>
      </c>
      <c r="K59" s="68" t="s">
        <v>453</v>
      </c>
      <c r="L59" s="68" t="s">
        <v>454</v>
      </c>
      <c r="M59" s="68" t="s">
        <v>455</v>
      </c>
      <c r="N59" s="68"/>
      <c r="O59" s="68"/>
      <c r="P59" s="69" t="s">
        <v>496</v>
      </c>
      <c r="Q59" s="86">
        <v>3000000</v>
      </c>
      <c r="R59" s="65" t="s">
        <v>309</v>
      </c>
      <c r="S59" s="71" t="s">
        <v>456</v>
      </c>
      <c r="T59" s="72">
        <v>80196</v>
      </c>
      <c r="U59" s="72" t="s">
        <v>221</v>
      </c>
      <c r="V59" s="72"/>
      <c r="W59" s="72">
        <v>1</v>
      </c>
      <c r="X59" s="65" t="s">
        <v>199</v>
      </c>
      <c r="Y59" s="73" t="s">
        <v>309</v>
      </c>
    </row>
    <row r="60" spans="1:25" ht="12.75">
      <c r="A60" s="50" t="s">
        <v>190</v>
      </c>
      <c r="B60" s="53">
        <v>41855</v>
      </c>
      <c r="C60" s="64">
        <v>41859</v>
      </c>
      <c r="D60" s="64" t="s">
        <v>214</v>
      </c>
      <c r="E60" s="65" t="s">
        <v>457</v>
      </c>
      <c r="F60" s="65"/>
      <c r="G60" s="66">
        <v>0</v>
      </c>
      <c r="H60" s="67" t="s">
        <v>303</v>
      </c>
      <c r="I60" s="54" t="s">
        <v>236</v>
      </c>
      <c r="J60" s="68" t="s">
        <v>304</v>
      </c>
      <c r="K60" s="68" t="s">
        <v>458</v>
      </c>
      <c r="L60" s="68" t="s">
        <v>459</v>
      </c>
      <c r="M60" s="68" t="s">
        <v>460</v>
      </c>
      <c r="N60" s="68"/>
      <c r="O60" s="68"/>
      <c r="P60" s="69" t="s">
        <v>496</v>
      </c>
      <c r="Q60" s="86">
        <v>1000000</v>
      </c>
      <c r="R60" s="65" t="s">
        <v>309</v>
      </c>
      <c r="S60" s="71" t="s">
        <v>461</v>
      </c>
      <c r="T60" s="72">
        <v>80268</v>
      </c>
      <c r="U60" s="72" t="s">
        <v>221</v>
      </c>
      <c r="V60" s="72"/>
      <c r="W60" s="72">
        <v>1</v>
      </c>
      <c r="X60" s="65" t="s">
        <v>199</v>
      </c>
      <c r="Y60" s="73" t="s">
        <v>309</v>
      </c>
    </row>
    <row r="61" spans="1:25" ht="12.75">
      <c r="A61" s="50" t="s">
        <v>190</v>
      </c>
      <c r="B61" s="53">
        <v>41856</v>
      </c>
      <c r="C61" s="64">
        <v>41898</v>
      </c>
      <c r="D61" s="64" t="s">
        <v>214</v>
      </c>
      <c r="E61" s="65" t="s">
        <v>462</v>
      </c>
      <c r="F61" s="65"/>
      <c r="G61" s="66">
        <v>0</v>
      </c>
      <c r="H61" s="67" t="s">
        <v>463</v>
      </c>
      <c r="I61" s="54" t="s">
        <v>464</v>
      </c>
      <c r="J61" s="68" t="s">
        <v>465</v>
      </c>
      <c r="K61" s="68"/>
      <c r="L61" s="68"/>
      <c r="M61" s="68"/>
      <c r="N61" s="68"/>
      <c r="O61" s="68"/>
      <c r="P61" s="69" t="s">
        <v>494</v>
      </c>
      <c r="Q61" s="86">
        <v>521125</v>
      </c>
      <c r="R61" s="65" t="s">
        <v>466</v>
      </c>
      <c r="S61" s="71" t="s">
        <v>467</v>
      </c>
      <c r="T61" s="72">
        <v>80313</v>
      </c>
      <c r="U61" s="72" t="s">
        <v>221</v>
      </c>
      <c r="V61" s="72"/>
      <c r="W61" s="72">
        <v>1</v>
      </c>
      <c r="X61" s="65" t="s">
        <v>199</v>
      </c>
      <c r="Y61" s="73" t="s">
        <v>466</v>
      </c>
    </row>
    <row r="62" spans="1:25" ht="12.75">
      <c r="A62" s="50" t="s">
        <v>190</v>
      </c>
      <c r="B62" s="53">
        <v>41864</v>
      </c>
      <c r="C62" s="64">
        <v>41864</v>
      </c>
      <c r="D62" s="64" t="s">
        <v>214</v>
      </c>
      <c r="E62" s="65" t="s">
        <v>468</v>
      </c>
      <c r="F62" s="65"/>
      <c r="G62" s="66">
        <v>0</v>
      </c>
      <c r="H62" s="67" t="s">
        <v>469</v>
      </c>
      <c r="I62" s="54" t="s">
        <v>470</v>
      </c>
      <c r="J62" s="68" t="s">
        <v>471</v>
      </c>
      <c r="K62" s="68"/>
      <c r="L62" s="68"/>
      <c r="M62" s="68"/>
      <c r="N62" s="68"/>
      <c r="O62" s="68"/>
      <c r="P62" s="69" t="s">
        <v>496</v>
      </c>
      <c r="Q62" s="86">
        <v>878234</v>
      </c>
      <c r="R62" s="65" t="s">
        <v>272</v>
      </c>
      <c r="S62" s="71" t="s">
        <v>472</v>
      </c>
      <c r="T62" s="72">
        <v>80660</v>
      </c>
      <c r="U62" s="72" t="s">
        <v>221</v>
      </c>
      <c r="V62" s="72"/>
      <c r="W62" s="72">
        <v>1</v>
      </c>
      <c r="X62" s="65" t="s">
        <v>199</v>
      </c>
      <c r="Y62" s="73" t="s">
        <v>272</v>
      </c>
    </row>
    <row r="63" spans="1:25" ht="12.75">
      <c r="A63" s="50" t="s">
        <v>190</v>
      </c>
      <c r="B63" s="53">
        <v>41864</v>
      </c>
      <c r="C63" s="64">
        <v>41872</v>
      </c>
      <c r="D63" s="64" t="s">
        <v>214</v>
      </c>
      <c r="E63" s="65" t="s">
        <v>473</v>
      </c>
      <c r="F63" s="65"/>
      <c r="G63" s="66">
        <v>0</v>
      </c>
      <c r="H63" s="67" t="s">
        <v>474</v>
      </c>
      <c r="I63" s="54" t="s">
        <v>475</v>
      </c>
      <c r="J63" s="68" t="s">
        <v>476</v>
      </c>
      <c r="K63" s="68"/>
      <c r="L63" s="68"/>
      <c r="M63" s="68"/>
      <c r="N63" s="68"/>
      <c r="O63" s="68"/>
      <c r="P63" s="69" t="s">
        <v>494</v>
      </c>
      <c r="Q63" s="86">
        <v>1106903.98</v>
      </c>
      <c r="R63" s="65" t="s">
        <v>477</v>
      </c>
      <c r="S63" s="71" t="s">
        <v>478</v>
      </c>
      <c r="T63" s="72">
        <v>80720</v>
      </c>
      <c r="U63" s="72" t="s">
        <v>221</v>
      </c>
      <c r="V63" s="72"/>
      <c r="W63" s="72">
        <v>1</v>
      </c>
      <c r="X63" s="65" t="s">
        <v>199</v>
      </c>
      <c r="Y63" s="73" t="s">
        <v>477</v>
      </c>
    </row>
    <row r="64" spans="1:25" ht="12.75">
      <c r="A64" s="50" t="s">
        <v>190</v>
      </c>
      <c r="B64" s="53">
        <v>41873</v>
      </c>
      <c r="C64" s="64">
        <v>41879</v>
      </c>
      <c r="D64" s="64" t="s">
        <v>214</v>
      </c>
      <c r="E64" s="65" t="s">
        <v>479</v>
      </c>
      <c r="F64" s="65"/>
      <c r="G64" s="66">
        <v>0</v>
      </c>
      <c r="H64" s="67" t="s">
        <v>480</v>
      </c>
      <c r="I64" s="54" t="s">
        <v>481</v>
      </c>
      <c r="J64" s="68" t="s">
        <v>482</v>
      </c>
      <c r="K64" s="68"/>
      <c r="L64" s="68"/>
      <c r="M64" s="68"/>
      <c r="N64" s="68"/>
      <c r="O64" s="68"/>
      <c r="P64" s="69" t="s">
        <v>494</v>
      </c>
      <c r="Q64" s="86">
        <v>1394643.03</v>
      </c>
      <c r="R64" s="65" t="s">
        <v>483</v>
      </c>
      <c r="S64" s="71" t="s">
        <v>484</v>
      </c>
      <c r="T64" s="72">
        <v>81179</v>
      </c>
      <c r="U64" s="72" t="s">
        <v>221</v>
      </c>
      <c r="V64" s="72"/>
      <c r="W64" s="72">
        <v>1</v>
      </c>
      <c r="X64" s="65" t="s">
        <v>199</v>
      </c>
      <c r="Y64" s="73" t="s">
        <v>483</v>
      </c>
    </row>
    <row r="65" spans="1:25" ht="12.75">
      <c r="A65" s="50" t="s">
        <v>190</v>
      </c>
      <c r="B65" s="53">
        <v>41885</v>
      </c>
      <c r="C65" s="64">
        <v>41892</v>
      </c>
      <c r="D65" s="64" t="s">
        <v>214</v>
      </c>
      <c r="E65" s="65" t="s">
        <v>485</v>
      </c>
      <c r="F65" s="65"/>
      <c r="G65" s="66">
        <v>0</v>
      </c>
      <c r="H65" s="67" t="s">
        <v>303</v>
      </c>
      <c r="I65" s="54" t="s">
        <v>236</v>
      </c>
      <c r="J65" s="68" t="s">
        <v>304</v>
      </c>
      <c r="K65" s="68" t="s">
        <v>320</v>
      </c>
      <c r="L65" s="68" t="s">
        <v>486</v>
      </c>
      <c r="M65" s="68" t="s">
        <v>487</v>
      </c>
      <c r="N65" s="68"/>
      <c r="O65" s="68"/>
      <c r="P65" s="69" t="s">
        <v>494</v>
      </c>
      <c r="Q65" s="86">
        <v>900810</v>
      </c>
      <c r="R65" s="65" t="s">
        <v>309</v>
      </c>
      <c r="S65" s="71" t="s">
        <v>488</v>
      </c>
      <c r="T65" s="72">
        <v>81730</v>
      </c>
      <c r="U65" s="72" t="s">
        <v>221</v>
      </c>
      <c r="V65" s="72"/>
      <c r="W65" s="72">
        <v>1</v>
      </c>
      <c r="X65" s="65" t="s">
        <v>199</v>
      </c>
      <c r="Y65" s="73" t="s">
        <v>309</v>
      </c>
    </row>
    <row r="66" spans="1:25" ht="12.75">
      <c r="A66" s="50" t="s">
        <v>190</v>
      </c>
      <c r="B66" s="53">
        <v>41899</v>
      </c>
      <c r="C66" s="64">
        <v>41904</v>
      </c>
      <c r="D66" s="64" t="s">
        <v>214</v>
      </c>
      <c r="E66" s="65" t="s">
        <v>489</v>
      </c>
      <c r="F66" s="65"/>
      <c r="G66" s="66">
        <v>0</v>
      </c>
      <c r="H66" s="67" t="s">
        <v>241</v>
      </c>
      <c r="I66" s="54" t="s">
        <v>242</v>
      </c>
      <c r="J66" s="68" t="s">
        <v>490</v>
      </c>
      <c r="K66" s="68"/>
      <c r="L66" s="68"/>
      <c r="M66" s="68"/>
      <c r="N66" s="68"/>
      <c r="O66" s="68"/>
      <c r="P66" s="69" t="s">
        <v>494</v>
      </c>
      <c r="Q66" s="86">
        <v>3774000</v>
      </c>
      <c r="R66" s="65" t="s">
        <v>491</v>
      </c>
      <c r="S66" s="71" t="s">
        <v>492</v>
      </c>
      <c r="T66" s="72">
        <v>82382</v>
      </c>
      <c r="U66" s="72" t="s">
        <v>221</v>
      </c>
      <c r="V66" s="72"/>
      <c r="W66" s="72">
        <v>1</v>
      </c>
      <c r="X66" s="65" t="s">
        <v>199</v>
      </c>
      <c r="Y66" s="73" t="s">
        <v>491</v>
      </c>
    </row>
    <row r="67" spans="1:25" ht="12.75">
      <c r="A67" s="50" t="s">
        <v>200</v>
      </c>
      <c r="B67" s="53"/>
      <c r="C67" s="53"/>
      <c r="D67" s="53"/>
      <c r="E67" s="74"/>
      <c r="F67" s="74"/>
      <c r="G67" s="74"/>
      <c r="H67" s="54"/>
      <c r="I67" s="68"/>
      <c r="J67" s="68"/>
      <c r="K67" s="68"/>
      <c r="L67" s="68"/>
      <c r="M67" s="68"/>
      <c r="N67" s="68"/>
      <c r="O67" s="68"/>
      <c r="P67" s="68"/>
      <c r="Q67" s="55"/>
      <c r="R67" s="54"/>
      <c r="S67" s="54"/>
      <c r="T67" s="65"/>
      <c r="U67" s="65"/>
      <c r="V67" s="65"/>
      <c r="W67" s="65"/>
      <c r="X67" s="65"/>
      <c r="Y67" s="73"/>
    </row>
    <row r="68" spans="1:25" ht="13.5" thickBot="1">
      <c r="A68" s="27" t="s">
        <v>152</v>
      </c>
      <c r="B68" s="77" t="s">
        <v>204</v>
      </c>
      <c r="C68" s="78"/>
      <c r="D68" s="78"/>
      <c r="F68" s="80"/>
      <c r="G68" s="81"/>
      <c r="H68" s="82"/>
      <c r="J68" s="54"/>
      <c r="K68" s="54"/>
      <c r="L68" s="54"/>
      <c r="M68" s="54"/>
      <c r="N68" s="54"/>
      <c r="O68" s="54"/>
      <c r="P68" s="83">
        <f>COUNTIF(P15:P67,"&gt;""")</f>
        <v>50</v>
      </c>
      <c r="Q68" s="55"/>
      <c r="R68" s="54"/>
      <c r="S68" s="54"/>
      <c r="T68" s="65"/>
      <c r="U68" s="65"/>
      <c r="V68" s="65"/>
      <c r="W68" s="65"/>
      <c r="X68" s="65"/>
      <c r="Y68" s="73"/>
    </row>
    <row r="69" spans="1:25" ht="13.5" thickTop="1">
      <c r="A69" s="27" t="s">
        <v>152</v>
      </c>
      <c r="B69" s="90"/>
      <c r="C69" s="91"/>
      <c r="D69" s="91"/>
      <c r="E69" s="91"/>
      <c r="F69" s="91"/>
      <c r="G69" s="91"/>
      <c r="H69" s="91"/>
      <c r="I69" s="91"/>
      <c r="J69" s="91"/>
      <c r="K69" s="91"/>
      <c r="L69" s="91"/>
      <c r="M69" s="91"/>
      <c r="N69" s="91"/>
      <c r="O69" s="91"/>
      <c r="P69" s="91"/>
      <c r="Q69" s="91"/>
      <c r="R69" s="91"/>
      <c r="S69" s="91"/>
      <c r="T69" s="91"/>
      <c r="U69" s="91"/>
      <c r="V69" s="91"/>
      <c r="W69" s="91"/>
      <c r="X69" s="91"/>
      <c r="Y69" s="91"/>
    </row>
    <row r="70" spans="1:25" ht="27" customHeight="1">
      <c r="A70" s="27" t="s">
        <v>152</v>
      </c>
      <c r="B70" s="92" t="s">
        <v>205</v>
      </c>
      <c r="C70" s="93"/>
      <c r="D70" s="93"/>
      <c r="E70" s="93"/>
      <c r="F70" s="93"/>
      <c r="G70" s="93"/>
      <c r="H70" s="93"/>
      <c r="I70" s="93"/>
      <c r="J70" s="93"/>
      <c r="K70" s="93"/>
      <c r="L70" s="93"/>
      <c r="M70" s="93"/>
      <c r="N70" s="93"/>
      <c r="O70" s="93"/>
      <c r="P70" s="93"/>
      <c r="Q70" s="93"/>
      <c r="R70" s="93"/>
      <c r="S70" s="93"/>
      <c r="T70" s="93"/>
      <c r="U70" s="93"/>
      <c r="V70" s="93"/>
      <c r="W70" s="93"/>
      <c r="X70" s="93"/>
      <c r="Y70" s="93"/>
    </row>
    <row r="71" spans="1:25" ht="12.75">
      <c r="A71" s="27" t="s">
        <v>152</v>
      </c>
      <c r="B71" s="53"/>
      <c r="C71" s="53"/>
      <c r="D71" s="54"/>
      <c r="E71" s="54"/>
      <c r="F71" s="54"/>
      <c r="G71" s="54"/>
      <c r="H71" s="54"/>
      <c r="I71" s="54"/>
      <c r="J71" s="54"/>
      <c r="K71" s="54"/>
      <c r="L71" s="54"/>
      <c r="M71" s="54"/>
      <c r="N71" s="54"/>
      <c r="O71" s="54"/>
      <c r="P71" s="54"/>
      <c r="Q71" s="55"/>
      <c r="R71" s="54"/>
      <c r="S71" s="54"/>
      <c r="T71" s="54"/>
      <c r="U71" s="54"/>
      <c r="V71" s="54"/>
      <c r="W71" s="54"/>
      <c r="X71" s="54"/>
      <c r="Y71" s="54"/>
    </row>
    <row r="72" ht="12.75">
      <c r="A72" s="27" t="s">
        <v>152</v>
      </c>
    </row>
  </sheetData>
  <sheetProtection/>
  <mergeCells count="5">
    <mergeCell ref="B2:Y2"/>
    <mergeCell ref="B3:Y3"/>
    <mergeCell ref="B4:Y4"/>
    <mergeCell ref="B69:Y69"/>
    <mergeCell ref="B70:Y70"/>
  </mergeCells>
  <printOptions gridLines="1" horizontalCentered="1"/>
  <pageMargins left="0.15748031496062992" right="0.15748031496062992" top="0.5905511811023623" bottom="0.3937007874015748" header="0.5118110236220472" footer="0.11811023622047245"/>
  <pageSetup fitToHeight="99" fitToWidth="1" horizontalDpi="300" verticalDpi="300" orientation="landscape" paperSize="9" scale="42" r:id="rId2"/>
  <headerFooter alignWithMargins="0">
    <oddFooter>&amp;R&amp;8Page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F57"/>
  <sheetViews>
    <sheetView zoomScale="85" zoomScaleNormal="85" zoomScalePageLayoutView="0" workbookViewId="0" topLeftCell="G34">
      <selection activeCell="H36" sqref="H36:AE36"/>
    </sheetView>
  </sheetViews>
  <sheetFormatPr defaultColWidth="9.140625" defaultRowHeight="12.75"/>
  <cols>
    <col min="1" max="2" width="14.7109375" style="19" customWidth="1"/>
    <col min="3" max="3" width="12.7109375" style="19" customWidth="1"/>
    <col min="4" max="5" width="10.7109375" style="19" customWidth="1"/>
    <col min="6" max="6" width="14.7109375" style="19" customWidth="1"/>
    <col min="7" max="7" width="18.8515625" style="33" customWidth="1"/>
    <col min="8" max="8" width="13.7109375" style="84" customWidth="1"/>
    <col min="9" max="9" width="211.140625" style="84" hidden="1" customWidth="1"/>
    <col min="10" max="10" width="179.8515625" style="79" hidden="1" customWidth="1"/>
    <col min="11" max="11" width="184.57421875" style="79" hidden="1" customWidth="1"/>
    <col min="12" max="12" width="173.28125" style="79" hidden="1" customWidth="1"/>
    <col min="13" max="13" width="212.28125" style="79" hidden="1" customWidth="1"/>
    <col min="14" max="14" width="186.8515625" style="79" hidden="1" customWidth="1"/>
    <col min="15" max="15" width="45.7109375" style="79" customWidth="1"/>
    <col min="16" max="21" width="80.7109375" style="79" hidden="1" customWidth="1"/>
    <col min="22" max="22" width="45.7109375" style="79" customWidth="1"/>
    <col min="23" max="23" width="13.7109375" style="85" customWidth="1"/>
    <col min="24" max="24" width="18.57421875" style="79" hidden="1" customWidth="1"/>
    <col min="25" max="25" width="11.8515625" style="79" hidden="1" customWidth="1"/>
    <col min="26" max="28" width="18.8515625" style="79" hidden="1" customWidth="1"/>
    <col min="29" max="29" width="9.28125" style="79" hidden="1" customWidth="1"/>
    <col min="30" max="30" width="18.8515625" style="79" hidden="1" customWidth="1"/>
    <col min="31" max="31" width="11.7109375" style="79" hidden="1" customWidth="1"/>
  </cols>
  <sheetData>
    <row r="1" spans="1:31" ht="24" customHeight="1">
      <c r="A1" s="1" t="s">
        <v>0</v>
      </c>
      <c r="B1" s="2"/>
      <c r="C1" s="2"/>
      <c r="D1" s="2"/>
      <c r="E1" s="2"/>
      <c r="F1" s="2"/>
      <c r="G1" s="2"/>
      <c r="H1" s="3"/>
      <c r="I1" s="3"/>
      <c r="J1" s="4"/>
      <c r="K1" s="4"/>
      <c r="L1" s="4"/>
      <c r="M1" s="4"/>
      <c r="N1" s="4"/>
      <c r="O1" s="4"/>
      <c r="P1" s="4"/>
      <c r="Q1" s="4"/>
      <c r="R1" s="4"/>
      <c r="S1" s="4"/>
      <c r="T1" s="4"/>
      <c r="U1" s="4"/>
      <c r="V1" s="4"/>
      <c r="W1" s="5"/>
      <c r="X1" s="4"/>
      <c r="Y1" s="4"/>
      <c r="Z1" s="4"/>
      <c r="AA1" s="4"/>
      <c r="AB1" s="4"/>
      <c r="AC1" s="4"/>
      <c r="AD1" s="4"/>
      <c r="AE1" s="4"/>
    </row>
    <row r="2" spans="1:31" s="12" customFormat="1" ht="12.75" customHeight="1">
      <c r="A2" s="6" t="s">
        <v>1</v>
      </c>
      <c r="B2" s="7"/>
      <c r="C2" s="8"/>
      <c r="D2" s="8"/>
      <c r="E2" s="8"/>
      <c r="F2" s="8"/>
      <c r="G2" s="8"/>
      <c r="H2" s="9"/>
      <c r="I2" s="9"/>
      <c r="J2" s="10"/>
      <c r="K2" s="10"/>
      <c r="L2" s="10"/>
      <c r="M2" s="10"/>
      <c r="N2" s="10"/>
      <c r="O2" s="10"/>
      <c r="P2" s="10"/>
      <c r="Q2" s="10"/>
      <c r="R2" s="10"/>
      <c r="S2" s="10"/>
      <c r="T2" s="10"/>
      <c r="U2" s="10"/>
      <c r="V2" s="10"/>
      <c r="W2" s="11"/>
      <c r="X2" s="10"/>
      <c r="Y2" s="10"/>
      <c r="Z2" s="10"/>
      <c r="AA2" s="10"/>
      <c r="AB2" s="10"/>
      <c r="AC2" s="10"/>
      <c r="AD2" s="10"/>
      <c r="AE2" s="10"/>
    </row>
    <row r="3" spans="1:31" s="12" customFormat="1" ht="12.75" customHeight="1">
      <c r="A3" s="13" t="s">
        <v>2</v>
      </c>
      <c r="B3" s="7" t="s">
        <v>3</v>
      </c>
      <c r="C3" s="8"/>
      <c r="D3" s="8"/>
      <c r="E3" s="8"/>
      <c r="F3" s="8"/>
      <c r="G3" s="8"/>
      <c r="H3" s="9"/>
      <c r="I3" s="9"/>
      <c r="J3" s="10"/>
      <c r="K3" s="10"/>
      <c r="L3" s="10"/>
      <c r="M3" s="10"/>
      <c r="N3" s="10"/>
      <c r="O3" s="10"/>
      <c r="P3" s="10"/>
      <c r="Q3" s="10"/>
      <c r="R3" s="10"/>
      <c r="S3" s="10"/>
      <c r="T3" s="10"/>
      <c r="U3" s="10"/>
      <c r="V3" s="10"/>
      <c r="W3" s="11"/>
      <c r="X3" s="10"/>
      <c r="Y3" s="10"/>
      <c r="Z3" s="10"/>
      <c r="AA3" s="10"/>
      <c r="AB3" s="10"/>
      <c r="AC3" s="10"/>
      <c r="AD3" s="10"/>
      <c r="AE3" s="10"/>
    </row>
    <row r="4" spans="1:31" s="12" customFormat="1" ht="12.75" customHeight="1">
      <c r="A4" s="13" t="s">
        <v>4</v>
      </c>
      <c r="B4" s="7"/>
      <c r="C4" s="8"/>
      <c r="D4" s="8"/>
      <c r="E4" s="8"/>
      <c r="F4" s="8"/>
      <c r="G4" s="8"/>
      <c r="H4" s="9"/>
      <c r="I4" s="9"/>
      <c r="J4" s="10"/>
      <c r="K4" s="10"/>
      <c r="L4" s="10"/>
      <c r="M4" s="10"/>
      <c r="N4" s="10"/>
      <c r="O4" s="10"/>
      <c r="P4" s="10"/>
      <c r="Q4" s="10"/>
      <c r="R4" s="10"/>
      <c r="S4" s="10"/>
      <c r="T4" s="10"/>
      <c r="U4" s="10"/>
      <c r="V4" s="10"/>
      <c r="W4" s="11"/>
      <c r="X4" s="10"/>
      <c r="Y4" s="10"/>
      <c r="Z4" s="10"/>
      <c r="AA4" s="10"/>
      <c r="AB4" s="10"/>
      <c r="AC4" s="10"/>
      <c r="AD4" s="10"/>
      <c r="AE4" s="10"/>
    </row>
    <row r="5" spans="1:31" s="12" customFormat="1" ht="12.75" customHeight="1">
      <c r="A5" s="13" t="s">
        <v>5</v>
      </c>
      <c r="B5" s="7" t="s">
        <v>6</v>
      </c>
      <c r="C5" s="8"/>
      <c r="D5" s="8"/>
      <c r="E5" s="8"/>
      <c r="F5" s="8"/>
      <c r="G5" s="8"/>
      <c r="H5" s="9"/>
      <c r="I5" s="9"/>
      <c r="J5" s="10"/>
      <c r="K5" s="10"/>
      <c r="L5" s="10"/>
      <c r="M5" s="10"/>
      <c r="N5" s="10"/>
      <c r="O5" s="10"/>
      <c r="P5" s="10"/>
      <c r="Q5" s="10"/>
      <c r="R5" s="10"/>
      <c r="S5" s="10"/>
      <c r="T5" s="10"/>
      <c r="U5" s="10"/>
      <c r="V5" s="10"/>
      <c r="W5" s="11"/>
      <c r="X5" s="10"/>
      <c r="Y5" s="10"/>
      <c r="Z5" s="10"/>
      <c r="AA5" s="10"/>
      <c r="AB5" s="10"/>
      <c r="AC5" s="10"/>
      <c r="AD5" s="10"/>
      <c r="AE5" s="10"/>
    </row>
    <row r="6" spans="1:31" s="12" customFormat="1" ht="12.75" customHeight="1">
      <c r="A6" s="13" t="s">
        <v>7</v>
      </c>
      <c r="B6" s="7" t="s">
        <v>206</v>
      </c>
      <c r="C6" s="8"/>
      <c r="D6" s="8"/>
      <c r="E6" s="8"/>
      <c r="F6" s="8"/>
      <c r="G6" s="8"/>
      <c r="H6" s="9"/>
      <c r="I6" s="9"/>
      <c r="J6" s="10"/>
      <c r="K6" s="10"/>
      <c r="L6" s="10"/>
      <c r="M6" s="10"/>
      <c r="N6" s="10"/>
      <c r="O6" s="10"/>
      <c r="P6" s="10"/>
      <c r="Q6" s="10"/>
      <c r="R6" s="10"/>
      <c r="S6" s="10"/>
      <c r="T6" s="10"/>
      <c r="U6" s="10"/>
      <c r="V6" s="10"/>
      <c r="W6" s="11"/>
      <c r="X6" s="10"/>
      <c r="Y6" s="10"/>
      <c r="Z6" s="10"/>
      <c r="AA6" s="10"/>
      <c r="AB6" s="10"/>
      <c r="AC6" s="10"/>
      <c r="AD6" s="10"/>
      <c r="AE6" s="10"/>
    </row>
    <row r="7" spans="1:31" s="12" customFormat="1" ht="12.75" customHeight="1">
      <c r="A7" s="13" t="s">
        <v>8</v>
      </c>
      <c r="B7" s="7" t="s">
        <v>9</v>
      </c>
      <c r="C7" s="8"/>
      <c r="D7" s="8"/>
      <c r="E7" s="8"/>
      <c r="F7" s="8"/>
      <c r="G7" s="8"/>
      <c r="H7" s="9"/>
      <c r="I7" s="9"/>
      <c r="J7" s="10"/>
      <c r="K7" s="10"/>
      <c r="L7" s="10"/>
      <c r="M7" s="10"/>
      <c r="N7" s="10"/>
      <c r="O7" s="10"/>
      <c r="P7" s="10"/>
      <c r="Q7" s="10"/>
      <c r="R7" s="10"/>
      <c r="S7" s="10"/>
      <c r="T7" s="10"/>
      <c r="U7" s="10"/>
      <c r="V7" s="10"/>
      <c r="W7" s="11"/>
      <c r="X7" s="10"/>
      <c r="Y7" s="10"/>
      <c r="Z7" s="10"/>
      <c r="AA7" s="10"/>
      <c r="AB7" s="10"/>
      <c r="AC7" s="10"/>
      <c r="AD7" s="10"/>
      <c r="AE7" s="10"/>
    </row>
    <row r="8" spans="1:31" s="12" customFormat="1" ht="12.75" customHeight="1">
      <c r="A8" s="13" t="s">
        <v>10</v>
      </c>
      <c r="B8" s="7" t="s">
        <v>11</v>
      </c>
      <c r="C8" s="8"/>
      <c r="D8" s="8"/>
      <c r="E8" s="8"/>
      <c r="F8" s="8"/>
      <c r="G8" s="8"/>
      <c r="H8" s="9"/>
      <c r="I8" s="9"/>
      <c r="J8" s="10"/>
      <c r="K8" s="10"/>
      <c r="L8" s="10"/>
      <c r="M8" s="10"/>
      <c r="N8" s="10"/>
      <c r="O8" s="10"/>
      <c r="P8" s="10"/>
      <c r="Q8" s="10"/>
      <c r="R8" s="10"/>
      <c r="S8" s="10"/>
      <c r="T8" s="10"/>
      <c r="U8" s="10"/>
      <c r="V8" s="10"/>
      <c r="W8" s="11"/>
      <c r="X8" s="10"/>
      <c r="Y8" s="10"/>
      <c r="Z8" s="10"/>
      <c r="AA8" s="10"/>
      <c r="AB8" s="10"/>
      <c r="AC8" s="10"/>
      <c r="AD8" s="10"/>
      <c r="AE8" s="10"/>
    </row>
    <row r="9" spans="1:31" s="12" customFormat="1" ht="12.75" customHeight="1">
      <c r="A9" s="13"/>
      <c r="B9" s="7"/>
      <c r="C9" s="8"/>
      <c r="D9" s="8"/>
      <c r="E9" s="8"/>
      <c r="F9" s="8"/>
      <c r="G9" s="8"/>
      <c r="H9" s="9"/>
      <c r="I9" s="9"/>
      <c r="J9" s="10"/>
      <c r="K9" s="10"/>
      <c r="L9" s="10"/>
      <c r="M9" s="10"/>
      <c r="N9" s="10"/>
      <c r="O9" s="10"/>
      <c r="P9" s="10"/>
      <c r="Q9" s="10"/>
      <c r="R9" s="10"/>
      <c r="S9" s="10"/>
      <c r="T9" s="10"/>
      <c r="U9" s="10"/>
      <c r="V9" s="10"/>
      <c r="W9" s="11"/>
      <c r="X9" s="10"/>
      <c r="Y9" s="10"/>
      <c r="Z9" s="10"/>
      <c r="AA9" s="10"/>
      <c r="AB9" s="10"/>
      <c r="AC9" s="10"/>
      <c r="AD9" s="10"/>
      <c r="AE9" s="10"/>
    </row>
    <row r="10" spans="1:31" s="19" customFormat="1" ht="12.75" customHeight="1">
      <c r="A10" s="14" t="s">
        <v>12</v>
      </c>
      <c r="B10" s="15"/>
      <c r="C10" s="15"/>
      <c r="D10" s="15"/>
      <c r="E10" s="15"/>
      <c r="F10" s="15"/>
      <c r="G10" s="15"/>
      <c r="H10" s="16"/>
      <c r="I10" s="16"/>
      <c r="J10" s="17"/>
      <c r="K10" s="17"/>
      <c r="L10" s="17"/>
      <c r="M10" s="17"/>
      <c r="N10" s="17"/>
      <c r="O10" s="17"/>
      <c r="P10" s="17"/>
      <c r="Q10" s="17"/>
      <c r="R10" s="17"/>
      <c r="S10" s="17"/>
      <c r="T10" s="17"/>
      <c r="U10" s="17"/>
      <c r="V10" s="17"/>
      <c r="W10" s="18"/>
      <c r="X10" s="17"/>
      <c r="Y10" s="17"/>
      <c r="Z10" s="17"/>
      <c r="AA10" s="17"/>
      <c r="AB10" s="17"/>
      <c r="AC10" s="17"/>
      <c r="AD10" s="17"/>
      <c r="AE10" s="17"/>
    </row>
    <row r="11" spans="1:31" s="19" customFormat="1" ht="12.75" customHeight="1">
      <c r="A11" s="15"/>
      <c r="B11" s="20" t="s">
        <v>13</v>
      </c>
      <c r="C11" s="20" t="s">
        <v>14</v>
      </c>
      <c r="D11" s="20" t="s">
        <v>15</v>
      </c>
      <c r="E11" s="20" t="s">
        <v>16</v>
      </c>
      <c r="F11" s="20" t="s">
        <v>17</v>
      </c>
      <c r="G11" s="20" t="s">
        <v>18</v>
      </c>
      <c r="H11" s="16"/>
      <c r="I11" s="16"/>
      <c r="J11" s="17"/>
      <c r="K11" s="17"/>
      <c r="L11" s="17"/>
      <c r="M11" s="17"/>
      <c r="N11" s="17"/>
      <c r="O11" s="17"/>
      <c r="P11" s="17"/>
      <c r="Q11" s="17"/>
      <c r="R11" s="17"/>
      <c r="S11" s="17"/>
      <c r="T11" s="17"/>
      <c r="U11" s="17"/>
      <c r="V11" s="17"/>
      <c r="W11" s="18"/>
      <c r="X11" s="17"/>
      <c r="Y11" s="17"/>
      <c r="Z11" s="17"/>
      <c r="AA11" s="17"/>
      <c r="AB11" s="17"/>
      <c r="AC11" s="17"/>
      <c r="AD11" s="17"/>
      <c r="AE11" s="17"/>
    </row>
    <row r="12" spans="1:31" s="19" customFormat="1" ht="12.75" customHeight="1">
      <c r="A12" s="20" t="s">
        <v>19</v>
      </c>
      <c r="B12" s="15" t="s">
        <v>20</v>
      </c>
      <c r="C12" s="15" t="s">
        <v>21</v>
      </c>
      <c r="D12" s="15" t="s">
        <v>22</v>
      </c>
      <c r="E12" s="15" t="s">
        <v>23</v>
      </c>
      <c r="F12" s="15"/>
      <c r="G12" s="15"/>
      <c r="H12" s="16"/>
      <c r="I12" s="16"/>
      <c r="J12" s="17"/>
      <c r="K12" s="17"/>
      <c r="L12" s="17"/>
      <c r="M12" s="17"/>
      <c r="N12" s="17"/>
      <c r="O12" s="17"/>
      <c r="P12" s="17"/>
      <c r="Q12" s="17"/>
      <c r="R12" s="17"/>
      <c r="S12" s="17"/>
      <c r="T12" s="17"/>
      <c r="U12" s="17"/>
      <c r="V12" s="17"/>
      <c r="W12" s="18"/>
      <c r="X12" s="17"/>
      <c r="Y12" s="17"/>
      <c r="Z12" s="17"/>
      <c r="AA12" s="17"/>
      <c r="AB12" s="17"/>
      <c r="AC12" s="17"/>
      <c r="AD12" s="17"/>
      <c r="AE12" s="17"/>
    </row>
    <row r="13" spans="1:31" s="19" customFormat="1" ht="12.75" customHeight="1">
      <c r="A13" s="20" t="s">
        <v>24</v>
      </c>
      <c r="B13" s="15" t="s">
        <v>25</v>
      </c>
      <c r="C13" s="15" t="s">
        <v>26</v>
      </c>
      <c r="D13" s="15" t="s">
        <v>22</v>
      </c>
      <c r="E13" s="15" t="s">
        <v>27</v>
      </c>
      <c r="F13" s="15"/>
      <c r="G13" s="15"/>
      <c r="H13" s="16"/>
      <c r="I13" s="16"/>
      <c r="J13" s="17"/>
      <c r="K13" s="17"/>
      <c r="L13" s="17"/>
      <c r="M13" s="17"/>
      <c r="N13" s="17"/>
      <c r="O13" s="17"/>
      <c r="P13" s="17"/>
      <c r="Q13" s="17"/>
      <c r="R13" s="17"/>
      <c r="S13" s="17"/>
      <c r="T13" s="17"/>
      <c r="U13" s="17"/>
      <c r="V13" s="17"/>
      <c r="W13" s="18"/>
      <c r="X13" s="17"/>
      <c r="Y13" s="17"/>
      <c r="Z13" s="17"/>
      <c r="AA13" s="17"/>
      <c r="AB13" s="17"/>
      <c r="AC13" s="17"/>
      <c r="AD13" s="17"/>
      <c r="AE13" s="17"/>
    </row>
    <row r="14" spans="1:31" s="19" customFormat="1" ht="12.75" customHeight="1">
      <c r="A14" s="20" t="s">
        <v>28</v>
      </c>
      <c r="B14" s="15" t="s">
        <v>29</v>
      </c>
      <c r="C14" s="15" t="s">
        <v>30</v>
      </c>
      <c r="D14" s="15" t="s">
        <v>31</v>
      </c>
      <c r="E14" s="21" t="s">
        <v>32</v>
      </c>
      <c r="F14" s="15"/>
      <c r="G14" s="15"/>
      <c r="H14" s="16"/>
      <c r="I14" s="16"/>
      <c r="J14" s="17"/>
      <c r="K14" s="17"/>
      <c r="L14" s="17"/>
      <c r="M14" s="17"/>
      <c r="N14" s="17"/>
      <c r="O14" s="17"/>
      <c r="P14" s="17"/>
      <c r="Q14" s="17"/>
      <c r="R14" s="17"/>
      <c r="S14" s="17"/>
      <c r="T14" s="17"/>
      <c r="U14" s="17"/>
      <c r="V14" s="17"/>
      <c r="W14" s="18"/>
      <c r="X14" s="17"/>
      <c r="Y14" s="17"/>
      <c r="Z14" s="17"/>
      <c r="AA14" s="17"/>
      <c r="AB14" s="17"/>
      <c r="AC14" s="17"/>
      <c r="AD14" s="17"/>
      <c r="AE14" s="17"/>
    </row>
    <row r="15" spans="1:31" s="19" customFormat="1" ht="12.75" customHeight="1">
      <c r="A15" s="20" t="s">
        <v>33</v>
      </c>
      <c r="B15" s="15" t="s">
        <v>34</v>
      </c>
      <c r="C15" s="15" t="s">
        <v>35</v>
      </c>
      <c r="D15" s="15" t="s">
        <v>31</v>
      </c>
      <c r="E15" s="21" t="s">
        <v>36</v>
      </c>
      <c r="F15" s="15"/>
      <c r="G15" s="15"/>
      <c r="H15" s="16"/>
      <c r="I15" s="16"/>
      <c r="J15" s="17"/>
      <c r="K15" s="17"/>
      <c r="L15" s="17"/>
      <c r="M15" s="17"/>
      <c r="N15" s="17"/>
      <c r="O15" s="17"/>
      <c r="P15" s="17"/>
      <c r="Q15" s="17"/>
      <c r="R15" s="17"/>
      <c r="S15" s="17"/>
      <c r="T15" s="17"/>
      <c r="U15" s="17"/>
      <c r="V15" s="17"/>
      <c r="W15" s="18"/>
      <c r="X15" s="17"/>
      <c r="Y15" s="17"/>
      <c r="Z15" s="17"/>
      <c r="AA15" s="17"/>
      <c r="AB15" s="17"/>
      <c r="AC15" s="17"/>
      <c r="AD15" s="17"/>
      <c r="AE15" s="17"/>
    </row>
    <row r="16" spans="1:31" s="19" customFormat="1" ht="12.75" customHeight="1">
      <c r="A16" s="20" t="s">
        <v>37</v>
      </c>
      <c r="B16" s="15" t="s">
        <v>38</v>
      </c>
      <c r="C16" s="15" t="s">
        <v>39</v>
      </c>
      <c r="D16" s="15" t="s">
        <v>40</v>
      </c>
      <c r="E16" s="15" t="s">
        <v>41</v>
      </c>
      <c r="F16" s="15"/>
      <c r="G16" s="15"/>
      <c r="H16" s="16"/>
      <c r="I16" s="16"/>
      <c r="J16" s="17"/>
      <c r="K16" s="17"/>
      <c r="L16" s="17"/>
      <c r="M16" s="17"/>
      <c r="N16" s="17"/>
      <c r="O16" s="17"/>
      <c r="P16" s="17"/>
      <c r="Q16" s="17"/>
      <c r="R16" s="17"/>
      <c r="S16" s="17"/>
      <c r="T16" s="17"/>
      <c r="U16" s="17"/>
      <c r="V16" s="17"/>
      <c r="W16" s="18"/>
      <c r="X16" s="17"/>
      <c r="Y16" s="17"/>
      <c r="Z16" s="17"/>
      <c r="AA16" s="17"/>
      <c r="AB16" s="17"/>
      <c r="AC16" s="17"/>
      <c r="AD16" s="17"/>
      <c r="AE16" s="17"/>
    </row>
    <row r="17" spans="1:31" s="19" customFormat="1" ht="12.75" customHeight="1">
      <c r="A17" s="20" t="s">
        <v>42</v>
      </c>
      <c r="B17" s="15" t="s">
        <v>43</v>
      </c>
      <c r="C17" s="15" t="s">
        <v>44</v>
      </c>
      <c r="D17" s="15" t="s">
        <v>40</v>
      </c>
      <c r="E17" s="15" t="s">
        <v>45</v>
      </c>
      <c r="F17" s="15"/>
      <c r="G17" s="15"/>
      <c r="H17" s="16"/>
      <c r="I17" s="16"/>
      <c r="J17" s="17"/>
      <c r="K17" s="17"/>
      <c r="L17" s="17"/>
      <c r="M17" s="17"/>
      <c r="N17" s="17"/>
      <c r="O17" s="17"/>
      <c r="P17" s="17"/>
      <c r="Q17" s="17"/>
      <c r="R17" s="17"/>
      <c r="S17" s="17"/>
      <c r="T17" s="17"/>
      <c r="U17" s="17"/>
      <c r="V17" s="17"/>
      <c r="W17" s="18"/>
      <c r="X17" s="17"/>
      <c r="Y17" s="17"/>
      <c r="Z17" s="17"/>
      <c r="AA17" s="17"/>
      <c r="AB17" s="17"/>
      <c r="AC17" s="17"/>
      <c r="AD17" s="17"/>
      <c r="AE17" s="17"/>
    </row>
    <row r="18" spans="1:31" s="19" customFormat="1" ht="12.75" customHeight="1">
      <c r="A18" s="20" t="s">
        <v>46</v>
      </c>
      <c r="B18" s="15" t="s">
        <v>47</v>
      </c>
      <c r="C18" s="15" t="s">
        <v>48</v>
      </c>
      <c r="D18" s="15" t="s">
        <v>49</v>
      </c>
      <c r="E18" s="15" t="s">
        <v>50</v>
      </c>
      <c r="F18" s="15"/>
      <c r="G18" s="15" t="s">
        <v>51</v>
      </c>
      <c r="H18" s="16"/>
      <c r="I18" s="16"/>
      <c r="J18" s="17"/>
      <c r="K18" s="17"/>
      <c r="L18" s="17"/>
      <c r="M18" s="17"/>
      <c r="N18" s="17"/>
      <c r="O18" s="17"/>
      <c r="P18" s="17"/>
      <c r="Q18" s="17"/>
      <c r="R18" s="17"/>
      <c r="S18" s="17"/>
      <c r="T18" s="17"/>
      <c r="U18" s="17"/>
      <c r="V18" s="17"/>
      <c r="W18" s="18"/>
      <c r="X18" s="17"/>
      <c r="Y18" s="17"/>
      <c r="Z18" s="17"/>
      <c r="AA18" s="17"/>
      <c r="AB18" s="17"/>
      <c r="AC18" s="17"/>
      <c r="AD18" s="17"/>
      <c r="AE18" s="17"/>
    </row>
    <row r="19" spans="1:31" s="19" customFormat="1" ht="12.75" customHeight="1">
      <c r="A19" s="20"/>
      <c r="B19" s="15"/>
      <c r="C19" s="15"/>
      <c r="D19" s="15"/>
      <c r="E19" s="15"/>
      <c r="F19" s="15"/>
      <c r="G19" s="15"/>
      <c r="H19" s="16"/>
      <c r="I19" s="16"/>
      <c r="J19" s="17"/>
      <c r="K19" s="17"/>
      <c r="L19" s="17"/>
      <c r="M19" s="17"/>
      <c r="N19" s="17"/>
      <c r="O19" s="17"/>
      <c r="P19" s="17"/>
      <c r="Q19" s="17"/>
      <c r="R19" s="17"/>
      <c r="S19" s="17"/>
      <c r="T19" s="17"/>
      <c r="U19" s="17"/>
      <c r="V19" s="17"/>
      <c r="W19" s="18"/>
      <c r="X19" s="17"/>
      <c r="Y19" s="17"/>
      <c r="Z19" s="17"/>
      <c r="AA19" s="17"/>
      <c r="AB19" s="17"/>
      <c r="AC19" s="17"/>
      <c r="AD19" s="17"/>
      <c r="AE19" s="17"/>
    </row>
    <row r="20" spans="1:32" s="12" customFormat="1" ht="12.75" customHeight="1">
      <c r="A20" s="6" t="s">
        <v>52</v>
      </c>
      <c r="B20" s="7"/>
      <c r="C20" s="7"/>
      <c r="D20" s="7"/>
      <c r="E20" s="7"/>
      <c r="F20" s="7"/>
      <c r="G20" s="7"/>
      <c r="H20" s="22"/>
      <c r="I20" s="22"/>
      <c r="J20" s="23"/>
      <c r="K20" s="23"/>
      <c r="L20" s="23"/>
      <c r="M20" s="23"/>
      <c r="N20" s="23"/>
      <c r="O20" s="23"/>
      <c r="P20" s="23"/>
      <c r="Q20" s="23"/>
      <c r="R20" s="23"/>
      <c r="S20" s="23"/>
      <c r="T20" s="23"/>
      <c r="U20" s="23"/>
      <c r="V20" s="23"/>
      <c r="W20" s="24"/>
      <c r="X20" s="23"/>
      <c r="Y20" s="23"/>
      <c r="Z20" s="23"/>
      <c r="AA20" s="23"/>
      <c r="AB20" s="23"/>
      <c r="AC20" s="23"/>
      <c r="AD20" s="23"/>
      <c r="AE20" s="23"/>
      <c r="AF20" s="25" t="s">
        <v>53</v>
      </c>
    </row>
    <row r="21" spans="1:32" s="12" customFormat="1" ht="12.75" customHeight="1">
      <c r="A21" s="13" t="s">
        <v>54</v>
      </c>
      <c r="B21" s="7" t="s">
        <v>55</v>
      </c>
      <c r="C21" s="7"/>
      <c r="D21" s="7"/>
      <c r="E21" s="7"/>
      <c r="F21" s="7"/>
      <c r="G21" s="7"/>
      <c r="H21" s="22"/>
      <c r="I21" s="22"/>
      <c r="J21" s="23"/>
      <c r="K21" s="23"/>
      <c r="L21" s="23"/>
      <c r="M21" s="23"/>
      <c r="N21" s="23"/>
      <c r="O21" s="23"/>
      <c r="P21" s="23"/>
      <c r="Q21" s="23"/>
      <c r="R21" s="23"/>
      <c r="S21" s="23"/>
      <c r="T21" s="23"/>
      <c r="U21" s="23"/>
      <c r="V21" s="23"/>
      <c r="W21" s="24"/>
      <c r="X21" s="23"/>
      <c r="Y21" s="23"/>
      <c r="Z21" s="23"/>
      <c r="AA21" s="23"/>
      <c r="AB21" s="23"/>
      <c r="AC21" s="23"/>
      <c r="AD21" s="23"/>
      <c r="AE21" s="23"/>
      <c r="AF21" s="25" t="s">
        <v>53</v>
      </c>
    </row>
    <row r="22" spans="1:32" s="12" customFormat="1" ht="12.75" customHeight="1">
      <c r="A22" s="13" t="s">
        <v>56</v>
      </c>
      <c r="B22" s="7" t="s">
        <v>57</v>
      </c>
      <c r="C22" s="7"/>
      <c r="D22" s="7"/>
      <c r="E22" s="7"/>
      <c r="F22" s="7"/>
      <c r="G22" s="7"/>
      <c r="H22" s="22"/>
      <c r="I22" s="22"/>
      <c r="J22" s="23"/>
      <c r="K22" s="23"/>
      <c r="L22" s="23"/>
      <c r="M22" s="23"/>
      <c r="N22" s="23"/>
      <c r="O22" s="23"/>
      <c r="P22" s="23"/>
      <c r="Q22" s="23"/>
      <c r="R22" s="23"/>
      <c r="S22" s="23"/>
      <c r="T22" s="23"/>
      <c r="U22" s="23"/>
      <c r="V22" s="23"/>
      <c r="W22" s="24"/>
      <c r="X22" s="23"/>
      <c r="Y22" s="23"/>
      <c r="Z22" s="23"/>
      <c r="AA22" s="23"/>
      <c r="AB22" s="23"/>
      <c r="AC22" s="23"/>
      <c r="AD22" s="23"/>
      <c r="AE22" s="23"/>
      <c r="AF22" s="25" t="s">
        <v>53</v>
      </c>
    </row>
    <row r="23" spans="1:32" s="12" customFormat="1" ht="12.75" customHeight="1">
      <c r="A23" s="13" t="s">
        <v>58</v>
      </c>
      <c r="B23" s="7" t="s">
        <v>59</v>
      </c>
      <c r="C23" s="7"/>
      <c r="D23" s="7"/>
      <c r="E23" s="7"/>
      <c r="F23" s="7"/>
      <c r="G23" s="7"/>
      <c r="H23" s="22"/>
      <c r="I23" s="22"/>
      <c r="J23" s="23"/>
      <c r="K23" s="23"/>
      <c r="L23" s="23"/>
      <c r="M23" s="23"/>
      <c r="N23" s="23"/>
      <c r="O23" s="23"/>
      <c r="P23" s="23"/>
      <c r="Q23" s="23"/>
      <c r="R23" s="23"/>
      <c r="S23" s="23"/>
      <c r="T23" s="23"/>
      <c r="U23" s="23"/>
      <c r="V23" s="23"/>
      <c r="W23" s="24"/>
      <c r="X23" s="23"/>
      <c r="Y23" s="23"/>
      <c r="Z23" s="23"/>
      <c r="AA23" s="23"/>
      <c r="AB23" s="23"/>
      <c r="AC23" s="23"/>
      <c r="AD23" s="23"/>
      <c r="AE23" s="23"/>
      <c r="AF23" s="25" t="s">
        <v>53</v>
      </c>
    </row>
    <row r="24" spans="1:32" s="12" customFormat="1" ht="12.75" customHeight="1">
      <c r="A24" s="13" t="s">
        <v>60</v>
      </c>
      <c r="B24" s="7" t="s">
        <v>61</v>
      </c>
      <c r="C24" s="7"/>
      <c r="D24" s="7"/>
      <c r="E24" s="7"/>
      <c r="F24" s="7"/>
      <c r="G24" s="7"/>
      <c r="H24" s="22"/>
      <c r="I24" s="22"/>
      <c r="J24" s="23"/>
      <c r="K24" s="23"/>
      <c r="L24" s="23"/>
      <c r="M24" s="23"/>
      <c r="N24" s="23"/>
      <c r="O24" s="23"/>
      <c r="P24" s="23"/>
      <c r="Q24" s="23"/>
      <c r="R24" s="23"/>
      <c r="S24" s="23"/>
      <c r="T24" s="23"/>
      <c r="U24" s="23"/>
      <c r="V24" s="23"/>
      <c r="W24" s="24"/>
      <c r="X24" s="23"/>
      <c r="Y24" s="23"/>
      <c r="Z24" s="23"/>
      <c r="AA24" s="23"/>
      <c r="AB24" s="23"/>
      <c r="AC24" s="23"/>
      <c r="AD24" s="23"/>
      <c r="AE24" s="23"/>
      <c r="AF24" s="25" t="s">
        <v>53</v>
      </c>
    </row>
    <row r="25" spans="1:32" s="12" customFormat="1" ht="12.75" customHeight="1">
      <c r="A25" s="13" t="s">
        <v>62</v>
      </c>
      <c r="B25" s="7" t="s">
        <v>63</v>
      </c>
      <c r="C25" s="7"/>
      <c r="D25" s="7"/>
      <c r="E25" s="7"/>
      <c r="F25" s="7"/>
      <c r="G25" s="7"/>
      <c r="H25" s="22"/>
      <c r="I25" s="22"/>
      <c r="J25" s="23"/>
      <c r="K25" s="23"/>
      <c r="L25" s="23"/>
      <c r="M25" s="23"/>
      <c r="N25" s="23"/>
      <c r="O25" s="23"/>
      <c r="P25" s="23"/>
      <c r="Q25" s="23"/>
      <c r="R25" s="23"/>
      <c r="S25" s="23"/>
      <c r="T25" s="23"/>
      <c r="U25" s="23"/>
      <c r="V25" s="23"/>
      <c r="W25" s="24"/>
      <c r="X25" s="23"/>
      <c r="Y25" s="23"/>
      <c r="Z25" s="23"/>
      <c r="AA25" s="23"/>
      <c r="AB25" s="23"/>
      <c r="AC25" s="23"/>
      <c r="AD25" s="23"/>
      <c r="AE25" s="23"/>
      <c r="AF25" s="25" t="s">
        <v>53</v>
      </c>
    </row>
    <row r="26" spans="1:32" s="12" customFormat="1" ht="12.75" customHeight="1">
      <c r="A26" s="13"/>
      <c r="B26" s="7"/>
      <c r="C26" s="7"/>
      <c r="D26" s="7"/>
      <c r="E26" s="7"/>
      <c r="F26" s="7"/>
      <c r="G26" s="7"/>
      <c r="H26" s="22"/>
      <c r="I26" s="22"/>
      <c r="J26" s="23"/>
      <c r="K26" s="23"/>
      <c r="L26" s="23"/>
      <c r="M26" s="23"/>
      <c r="N26" s="23"/>
      <c r="O26" s="23"/>
      <c r="P26" s="23"/>
      <c r="Q26" s="23"/>
      <c r="R26" s="23"/>
      <c r="S26" s="23"/>
      <c r="T26" s="23"/>
      <c r="U26" s="23"/>
      <c r="V26" s="23"/>
      <c r="W26" s="24"/>
      <c r="X26" s="23"/>
      <c r="Y26" s="23"/>
      <c r="Z26" s="23"/>
      <c r="AA26" s="23"/>
      <c r="AB26" s="23"/>
      <c r="AC26" s="23"/>
      <c r="AD26" s="23"/>
      <c r="AE26" s="23"/>
      <c r="AF26" s="25" t="s">
        <v>53</v>
      </c>
    </row>
    <row r="27" spans="1:32" s="12" customFormat="1" ht="12.75" customHeight="1">
      <c r="A27" s="13"/>
      <c r="B27" s="7"/>
      <c r="C27" s="7"/>
      <c r="D27" s="7"/>
      <c r="E27" s="7"/>
      <c r="F27" s="7"/>
      <c r="G27" s="13" t="s">
        <v>64</v>
      </c>
      <c r="H27" s="22" t="s">
        <v>65</v>
      </c>
      <c r="I27" s="22" t="s">
        <v>66</v>
      </c>
      <c r="J27" s="23" t="s">
        <v>67</v>
      </c>
      <c r="K27" s="23" t="s">
        <v>68</v>
      </c>
      <c r="L27" s="23" t="s">
        <v>69</v>
      </c>
      <c r="M27" s="23" t="s">
        <v>70</v>
      </c>
      <c r="N27" s="23" t="s">
        <v>71</v>
      </c>
      <c r="O27" s="23" t="s">
        <v>72</v>
      </c>
      <c r="P27" s="24" t="s">
        <v>73</v>
      </c>
      <c r="Q27" s="24" t="s">
        <v>74</v>
      </c>
      <c r="R27" s="24" t="s">
        <v>75</v>
      </c>
      <c r="S27" s="24" t="s">
        <v>76</v>
      </c>
      <c r="T27" s="24" t="s">
        <v>77</v>
      </c>
      <c r="U27" s="24" t="s">
        <v>78</v>
      </c>
      <c r="V27" s="24" t="s">
        <v>79</v>
      </c>
      <c r="W27" s="23" t="s">
        <v>80</v>
      </c>
      <c r="X27" s="23" t="s">
        <v>81</v>
      </c>
      <c r="Y27" s="23" t="s">
        <v>82</v>
      </c>
      <c r="Z27" s="23" t="s">
        <v>83</v>
      </c>
      <c r="AA27" s="23" t="s">
        <v>84</v>
      </c>
      <c r="AB27" s="23" t="s">
        <v>85</v>
      </c>
      <c r="AC27" s="23" t="s">
        <v>86</v>
      </c>
      <c r="AD27" s="23" t="s">
        <v>14</v>
      </c>
      <c r="AE27" s="23" t="s">
        <v>87</v>
      </c>
      <c r="AF27" s="25" t="s">
        <v>53</v>
      </c>
    </row>
    <row r="28" spans="1:32" s="12" customFormat="1" ht="12.75" customHeight="1">
      <c r="A28" s="13"/>
      <c r="B28" s="7"/>
      <c r="C28" s="7"/>
      <c r="D28" s="7"/>
      <c r="E28" s="7"/>
      <c r="F28" s="7"/>
      <c r="G28" s="13" t="s">
        <v>88</v>
      </c>
      <c r="H28" s="22" t="s">
        <v>89</v>
      </c>
      <c r="I28" s="22" t="s">
        <v>89</v>
      </c>
      <c r="J28" s="23" t="s">
        <v>89</v>
      </c>
      <c r="K28" s="23" t="s">
        <v>89</v>
      </c>
      <c r="L28" s="23" t="s">
        <v>90</v>
      </c>
      <c r="M28" s="23" t="s">
        <v>89</v>
      </c>
      <c r="N28" s="23" t="s">
        <v>89</v>
      </c>
      <c r="O28" s="23" t="s">
        <v>89</v>
      </c>
      <c r="P28" s="24" t="s">
        <v>91</v>
      </c>
      <c r="Q28" s="24" t="s">
        <v>91</v>
      </c>
      <c r="R28" s="24" t="s">
        <v>91</v>
      </c>
      <c r="S28" s="24" t="s">
        <v>91</v>
      </c>
      <c r="T28" s="24" t="s">
        <v>91</v>
      </c>
      <c r="U28" s="24" t="s">
        <v>91</v>
      </c>
      <c r="V28" s="24" t="s">
        <v>90</v>
      </c>
      <c r="W28" s="23" t="s">
        <v>89</v>
      </c>
      <c r="X28" s="23" t="s">
        <v>89</v>
      </c>
      <c r="Y28" s="23" t="s">
        <v>89</v>
      </c>
      <c r="Z28" s="23" t="s">
        <v>89</v>
      </c>
      <c r="AA28" s="23" t="s">
        <v>89</v>
      </c>
      <c r="AB28" s="23" t="s">
        <v>90</v>
      </c>
      <c r="AC28" s="23" t="s">
        <v>89</v>
      </c>
      <c r="AD28" s="23" t="s">
        <v>89</v>
      </c>
      <c r="AE28" s="23" t="s">
        <v>89</v>
      </c>
      <c r="AF28" s="25" t="s">
        <v>53</v>
      </c>
    </row>
    <row r="29" spans="1:32" s="12" customFormat="1" ht="12.75" customHeight="1">
      <c r="A29" s="13"/>
      <c r="B29" s="7"/>
      <c r="C29" s="7"/>
      <c r="D29" s="7"/>
      <c r="E29" s="7"/>
      <c r="F29" s="7"/>
      <c r="G29" s="13" t="s">
        <v>92</v>
      </c>
      <c r="H29" s="22" t="s">
        <v>93</v>
      </c>
      <c r="I29" s="22" t="s">
        <v>94</v>
      </c>
      <c r="J29" s="23" t="s">
        <v>95</v>
      </c>
      <c r="K29" s="23" t="s">
        <v>96</v>
      </c>
      <c r="L29" s="23"/>
      <c r="M29" s="23" t="s">
        <v>97</v>
      </c>
      <c r="N29" s="23" t="s">
        <v>98</v>
      </c>
      <c r="O29" s="23" t="s">
        <v>99</v>
      </c>
      <c r="P29" s="24" t="s">
        <v>100</v>
      </c>
      <c r="Q29" s="24" t="s">
        <v>101</v>
      </c>
      <c r="R29" s="24" t="s">
        <v>102</v>
      </c>
      <c r="S29" s="24" t="s">
        <v>103</v>
      </c>
      <c r="T29" s="24" t="s">
        <v>104</v>
      </c>
      <c r="U29" s="24" t="s">
        <v>105</v>
      </c>
      <c r="V29" s="24"/>
      <c r="W29" s="23" t="s">
        <v>106</v>
      </c>
      <c r="X29" s="23" t="s">
        <v>107</v>
      </c>
      <c r="Y29" s="23" t="s">
        <v>108</v>
      </c>
      <c r="Z29" s="23" t="s">
        <v>109</v>
      </c>
      <c r="AA29" s="23" t="s">
        <v>110</v>
      </c>
      <c r="AB29" s="23"/>
      <c r="AC29" s="23" t="s">
        <v>111</v>
      </c>
      <c r="AD29" s="23" t="s">
        <v>112</v>
      </c>
      <c r="AE29" s="23" t="s">
        <v>113</v>
      </c>
      <c r="AF29" s="25" t="s">
        <v>53</v>
      </c>
    </row>
    <row r="30" spans="1:32" s="12" customFormat="1" ht="12.75" customHeight="1">
      <c r="A30" s="13"/>
      <c r="B30" s="7"/>
      <c r="C30" s="7"/>
      <c r="D30" s="7"/>
      <c r="E30" s="7"/>
      <c r="F30" s="7"/>
      <c r="G30" s="13" t="s">
        <v>114</v>
      </c>
      <c r="H30" s="22"/>
      <c r="I30" s="22"/>
      <c r="J30" s="23"/>
      <c r="K30" s="23"/>
      <c r="L30" s="23"/>
      <c r="M30" s="23"/>
      <c r="N30" s="23"/>
      <c r="O30" s="23"/>
      <c r="P30" s="24" t="s">
        <v>115</v>
      </c>
      <c r="Q30" s="24" t="s">
        <v>116</v>
      </c>
      <c r="R30" s="24" t="s">
        <v>116</v>
      </c>
      <c r="S30" s="24" t="s">
        <v>116</v>
      </c>
      <c r="T30" s="24" t="s">
        <v>116</v>
      </c>
      <c r="U30" s="24" t="s">
        <v>116</v>
      </c>
      <c r="V30" s="24"/>
      <c r="W30" s="23"/>
      <c r="X30" s="23"/>
      <c r="Y30" s="23"/>
      <c r="Z30" s="23"/>
      <c r="AA30" s="23"/>
      <c r="AB30" s="23"/>
      <c r="AC30" s="23"/>
      <c r="AD30" s="23"/>
      <c r="AE30" s="23"/>
      <c r="AF30" s="25" t="s">
        <v>53</v>
      </c>
    </row>
    <row r="31" spans="1:32" s="12" customFormat="1" ht="12.75" customHeight="1">
      <c r="A31" s="13"/>
      <c r="B31" s="7"/>
      <c r="C31" s="7"/>
      <c r="D31" s="7"/>
      <c r="E31" s="7"/>
      <c r="F31" s="7"/>
      <c r="G31" s="13" t="s">
        <v>117</v>
      </c>
      <c r="H31" s="22" t="s">
        <v>118</v>
      </c>
      <c r="I31" s="22" t="s">
        <v>119</v>
      </c>
      <c r="J31" s="23" t="s">
        <v>119</v>
      </c>
      <c r="K31" s="23" t="s">
        <v>119</v>
      </c>
      <c r="L31" s="23" t="s">
        <v>119</v>
      </c>
      <c r="M31" s="23" t="s">
        <v>119</v>
      </c>
      <c r="N31" s="23" t="s">
        <v>119</v>
      </c>
      <c r="O31" s="23" t="s">
        <v>118</v>
      </c>
      <c r="P31" s="24" t="s">
        <v>119</v>
      </c>
      <c r="Q31" s="24" t="s">
        <v>119</v>
      </c>
      <c r="R31" s="24" t="s">
        <v>119</v>
      </c>
      <c r="S31" s="24" t="s">
        <v>119</v>
      </c>
      <c r="T31" s="24" t="s">
        <v>119</v>
      </c>
      <c r="U31" s="24" t="s">
        <v>119</v>
      </c>
      <c r="V31" s="24" t="s">
        <v>118</v>
      </c>
      <c r="W31" s="23" t="s">
        <v>118</v>
      </c>
      <c r="X31" s="23" t="s">
        <v>119</v>
      </c>
      <c r="Y31" s="23" t="s">
        <v>119</v>
      </c>
      <c r="Z31" s="23" t="s">
        <v>119</v>
      </c>
      <c r="AA31" s="23" t="s">
        <v>119</v>
      </c>
      <c r="AB31" s="23" t="s">
        <v>119</v>
      </c>
      <c r="AC31" s="23" t="s">
        <v>119</v>
      </c>
      <c r="AD31" s="23" t="s">
        <v>119</v>
      </c>
      <c r="AE31" s="23" t="s">
        <v>119</v>
      </c>
      <c r="AF31" s="25" t="s">
        <v>53</v>
      </c>
    </row>
    <row r="32" spans="1:32" s="12" customFormat="1" ht="12.75" customHeight="1">
      <c r="A32" s="13"/>
      <c r="B32" s="7"/>
      <c r="C32" s="7"/>
      <c r="D32" s="7"/>
      <c r="E32" s="7"/>
      <c r="F32" s="7"/>
      <c r="G32" s="13" t="s">
        <v>8</v>
      </c>
      <c r="H32" s="22" t="s">
        <v>120</v>
      </c>
      <c r="I32" s="22" t="s">
        <v>121</v>
      </c>
      <c r="J32" s="23" t="s">
        <v>122</v>
      </c>
      <c r="K32" s="23" t="s">
        <v>123</v>
      </c>
      <c r="L32" s="23" t="s">
        <v>124</v>
      </c>
      <c r="M32" s="23" t="s">
        <v>125</v>
      </c>
      <c r="N32" s="23" t="s">
        <v>126</v>
      </c>
      <c r="O32" s="23" t="s">
        <v>127</v>
      </c>
      <c r="P32" s="24" t="s">
        <v>128</v>
      </c>
      <c r="Q32" s="24" t="s">
        <v>129</v>
      </c>
      <c r="R32" s="24" t="s">
        <v>129</v>
      </c>
      <c r="S32" s="24" t="s">
        <v>129</v>
      </c>
      <c r="T32" s="24" t="s">
        <v>129</v>
      </c>
      <c r="U32" s="24" t="s">
        <v>129</v>
      </c>
      <c r="V32" s="24" t="s">
        <v>130</v>
      </c>
      <c r="W32" s="23" t="s">
        <v>131</v>
      </c>
      <c r="X32" s="23" t="s">
        <v>132</v>
      </c>
      <c r="Y32" s="23" t="s">
        <v>133</v>
      </c>
      <c r="Z32" s="23" t="s">
        <v>134</v>
      </c>
      <c r="AA32" s="23" t="s">
        <v>135</v>
      </c>
      <c r="AB32" s="23" t="s">
        <v>136</v>
      </c>
      <c r="AC32" s="23" t="s">
        <v>137</v>
      </c>
      <c r="AD32" s="23" t="s">
        <v>138</v>
      </c>
      <c r="AE32" s="23" t="s">
        <v>139</v>
      </c>
      <c r="AF32" s="25" t="s">
        <v>53</v>
      </c>
    </row>
    <row r="33" spans="1:32" s="12" customFormat="1" ht="12.75" customHeight="1">
      <c r="A33" s="13"/>
      <c r="B33" s="7"/>
      <c r="C33" s="7"/>
      <c r="D33" s="7"/>
      <c r="E33" s="7"/>
      <c r="F33" s="7"/>
      <c r="G33" s="13"/>
      <c r="H33" s="22"/>
      <c r="I33" s="22"/>
      <c r="J33" s="23"/>
      <c r="K33" s="23"/>
      <c r="L33" s="23"/>
      <c r="M33" s="23"/>
      <c r="N33" s="23"/>
      <c r="O33" s="23"/>
      <c r="P33" s="24"/>
      <c r="Q33" s="24"/>
      <c r="R33" s="24"/>
      <c r="S33" s="24"/>
      <c r="T33" s="24"/>
      <c r="U33" s="24"/>
      <c r="V33" s="24"/>
      <c r="W33" s="23"/>
      <c r="X33" s="23"/>
      <c r="Y33" s="23"/>
      <c r="Z33" s="23"/>
      <c r="AA33" s="23"/>
      <c r="AB33" s="23"/>
      <c r="AC33" s="23"/>
      <c r="AD33" s="23"/>
      <c r="AE33" s="23"/>
      <c r="AF33" s="25" t="s">
        <v>53</v>
      </c>
    </row>
    <row r="34" spans="1:31" s="33" customFormat="1" ht="12.75">
      <c r="A34" s="26" t="s">
        <v>140</v>
      </c>
      <c r="B34" s="27"/>
      <c r="C34" s="27"/>
      <c r="D34" s="27"/>
      <c r="E34" s="27"/>
      <c r="F34" s="27"/>
      <c r="G34" s="28"/>
      <c r="H34" s="29" t="s">
        <v>141</v>
      </c>
      <c r="I34" s="30"/>
      <c r="J34" s="31"/>
      <c r="K34" s="31"/>
      <c r="L34" s="31"/>
      <c r="M34" s="31"/>
      <c r="N34" s="31"/>
      <c r="O34" s="31"/>
      <c r="P34" s="31"/>
      <c r="Q34" s="31"/>
      <c r="R34" s="31"/>
      <c r="S34" s="31"/>
      <c r="T34" s="31"/>
      <c r="U34" s="31"/>
      <c r="V34" s="31"/>
      <c r="W34" s="32"/>
      <c r="X34" s="31"/>
      <c r="Y34" s="31"/>
      <c r="Z34" s="31"/>
      <c r="AA34" s="31"/>
      <c r="AB34" s="31"/>
      <c r="AC34" s="31"/>
      <c r="AD34" s="31"/>
      <c r="AE34" s="31"/>
    </row>
    <row r="35" spans="1:31" s="33" customFormat="1" ht="14.25">
      <c r="A35" s="34" t="s">
        <v>142</v>
      </c>
      <c r="B35" s="34" t="s">
        <v>143</v>
      </c>
      <c r="C35" s="34" t="s">
        <v>144</v>
      </c>
      <c r="D35" s="34" t="s">
        <v>145</v>
      </c>
      <c r="E35" s="34" t="s">
        <v>146</v>
      </c>
      <c r="F35" s="34" t="s">
        <v>147</v>
      </c>
      <c r="G35" s="35" t="s">
        <v>148</v>
      </c>
      <c r="H35" s="36" t="s">
        <v>65</v>
      </c>
      <c r="I35" s="37" t="s">
        <v>66</v>
      </c>
      <c r="J35" s="38" t="s">
        <v>67</v>
      </c>
      <c r="K35" s="38" t="s">
        <v>68</v>
      </c>
      <c r="L35" s="38" t="s">
        <v>69</v>
      </c>
      <c r="M35" s="38" t="s">
        <v>70</v>
      </c>
      <c r="N35" s="38" t="s">
        <v>71</v>
      </c>
      <c r="O35" s="38" t="s">
        <v>72</v>
      </c>
      <c r="P35" s="38" t="s">
        <v>73</v>
      </c>
      <c r="Q35" s="38" t="s">
        <v>74</v>
      </c>
      <c r="R35" s="38" t="s">
        <v>75</v>
      </c>
      <c r="S35" s="38" t="s">
        <v>76</v>
      </c>
      <c r="T35" s="38" t="s">
        <v>77</v>
      </c>
      <c r="U35" s="38" t="s">
        <v>78</v>
      </c>
      <c r="V35" s="38" t="s">
        <v>79</v>
      </c>
      <c r="W35" s="39" t="s">
        <v>80</v>
      </c>
      <c r="X35" s="38" t="s">
        <v>81</v>
      </c>
      <c r="Y35" s="38" t="s">
        <v>82</v>
      </c>
      <c r="Z35" s="38" t="s">
        <v>83</v>
      </c>
      <c r="AA35" s="38" t="s">
        <v>84</v>
      </c>
      <c r="AB35" s="38" t="s">
        <v>85</v>
      </c>
      <c r="AC35" s="38" t="s">
        <v>86</v>
      </c>
      <c r="AD35" s="38" t="s">
        <v>14</v>
      </c>
      <c r="AE35" s="38" t="s">
        <v>87</v>
      </c>
    </row>
    <row r="36" spans="1:31" ht="30.75" customHeight="1">
      <c r="A36" s="27" t="s">
        <v>149</v>
      </c>
      <c r="B36" s="27" t="s">
        <v>150</v>
      </c>
      <c r="C36" s="27" t="s">
        <v>151</v>
      </c>
      <c r="D36" s="27"/>
      <c r="E36" s="27"/>
      <c r="F36" s="27"/>
      <c r="G36" s="28" t="s">
        <v>149</v>
      </c>
      <c r="H36" s="87" t="str">
        <f>IF(L42="M","PU09a - Purchase Order Details Monthly Report","PU09a - Purchase Order Details Quarterly Report")</f>
        <v>PU09a - Purchase Order Details Quarterly Report</v>
      </c>
      <c r="I36" s="88"/>
      <c r="J36" s="88"/>
      <c r="K36" s="88"/>
      <c r="L36" s="88"/>
      <c r="M36" s="88"/>
      <c r="N36" s="88"/>
      <c r="O36" s="88"/>
      <c r="P36" s="88"/>
      <c r="Q36" s="88"/>
      <c r="R36" s="88"/>
      <c r="S36" s="88"/>
      <c r="T36" s="88"/>
      <c r="U36" s="88"/>
      <c r="V36" s="88"/>
      <c r="W36" s="88"/>
      <c r="X36" s="88"/>
      <c r="Y36" s="88"/>
      <c r="Z36" s="88"/>
      <c r="AA36" s="88"/>
      <c r="AB36" s="88"/>
      <c r="AC36" s="88"/>
      <c r="AD36" s="88"/>
      <c r="AE36" s="88"/>
    </row>
    <row r="37" spans="1:31" ht="15">
      <c r="A37" s="27" t="s">
        <v>152</v>
      </c>
      <c r="B37" s="27"/>
      <c r="C37" s="27"/>
      <c r="D37" s="27"/>
      <c r="E37" s="27"/>
      <c r="F37" s="27"/>
      <c r="G37" s="28" t="s">
        <v>152</v>
      </c>
      <c r="H37" s="89" t="s">
        <v>153</v>
      </c>
      <c r="I37" s="89"/>
      <c r="J37" s="89"/>
      <c r="K37" s="89"/>
      <c r="L37" s="89"/>
      <c r="M37" s="89"/>
      <c r="N37" s="89"/>
      <c r="O37" s="89"/>
      <c r="P37" s="89"/>
      <c r="Q37" s="89"/>
      <c r="R37" s="89"/>
      <c r="S37" s="89"/>
      <c r="T37" s="89"/>
      <c r="U37" s="89"/>
      <c r="V37" s="89"/>
      <c r="W37" s="89"/>
      <c r="X37" s="89"/>
      <c r="Y37" s="89"/>
      <c r="Z37" s="89"/>
      <c r="AA37" s="89"/>
      <c r="AB37" s="89"/>
      <c r="AC37" s="89"/>
      <c r="AD37" s="89"/>
      <c r="AE37" s="89"/>
    </row>
    <row r="38" spans="1:31" ht="15">
      <c r="A38" s="27" t="s">
        <v>152</v>
      </c>
      <c r="B38" s="27"/>
      <c r="C38" s="27"/>
      <c r="D38" s="27"/>
      <c r="E38" s="27"/>
      <c r="F38" s="27"/>
      <c r="G38" s="28" t="s">
        <v>152</v>
      </c>
      <c r="H38" s="89" t="s">
        <v>154</v>
      </c>
      <c r="I38" s="89"/>
      <c r="J38" s="89"/>
      <c r="K38" s="89"/>
      <c r="L38" s="89"/>
      <c r="M38" s="89"/>
      <c r="N38" s="89"/>
      <c r="O38" s="89"/>
      <c r="P38" s="89"/>
      <c r="Q38" s="89"/>
      <c r="R38" s="89"/>
      <c r="S38" s="89"/>
      <c r="T38" s="89"/>
      <c r="U38" s="89"/>
      <c r="V38" s="89"/>
      <c r="W38" s="89"/>
      <c r="X38" s="89"/>
      <c r="Y38" s="89"/>
      <c r="Z38" s="89"/>
      <c r="AA38" s="89"/>
      <c r="AB38" s="89"/>
      <c r="AC38" s="89"/>
      <c r="AD38" s="89"/>
      <c r="AE38" s="89"/>
    </row>
    <row r="39" spans="1:31" ht="12.75">
      <c r="A39" s="27" t="s">
        <v>152</v>
      </c>
      <c r="B39" s="27"/>
      <c r="C39" s="27"/>
      <c r="D39" s="27"/>
      <c r="E39" s="27"/>
      <c r="F39" s="27"/>
      <c r="G39" s="28" t="s">
        <v>152</v>
      </c>
      <c r="H39" s="40"/>
      <c r="I39" s="41"/>
      <c r="J39" s="41"/>
      <c r="K39" s="41"/>
      <c r="L39" s="41"/>
      <c r="M39" s="42" t="s">
        <v>155</v>
      </c>
      <c r="N39" s="43"/>
      <c r="O39" s="41"/>
      <c r="P39" s="41"/>
      <c r="Q39" s="41"/>
      <c r="R39" s="41"/>
      <c r="S39" s="41"/>
      <c r="T39" s="41"/>
      <c r="U39" s="41"/>
      <c r="V39" s="41"/>
      <c r="W39" s="41"/>
      <c r="X39" s="41"/>
      <c r="Y39" s="41"/>
      <c r="Z39" s="41"/>
      <c r="AA39" s="41"/>
      <c r="AB39" s="41"/>
      <c r="AC39" s="41"/>
      <c r="AD39" s="41"/>
      <c r="AE39" s="44"/>
    </row>
    <row r="40" spans="1:31" ht="12.75">
      <c r="A40" s="27" t="s">
        <v>152</v>
      </c>
      <c r="B40" s="27"/>
      <c r="C40" s="27"/>
      <c r="D40" s="27"/>
      <c r="E40" s="27"/>
      <c r="F40" s="27"/>
      <c r="G40" s="28" t="s">
        <v>152</v>
      </c>
      <c r="H40" s="45"/>
      <c r="I40" s="46"/>
      <c r="J40" s="47"/>
      <c r="K40" s="47"/>
      <c r="L40" s="47"/>
      <c r="M40" s="42" t="s">
        <v>156</v>
      </c>
      <c r="N40" s="43"/>
      <c r="O40" s="47"/>
      <c r="P40" s="47"/>
      <c r="Q40" s="47"/>
      <c r="R40" s="47"/>
      <c r="S40" s="47"/>
      <c r="T40" s="47"/>
      <c r="U40" s="47"/>
      <c r="V40" s="47"/>
      <c r="W40" s="48"/>
      <c r="X40" s="47"/>
      <c r="Y40" s="47"/>
      <c r="Z40" s="47"/>
      <c r="AA40" s="47"/>
      <c r="AB40" s="47"/>
      <c r="AC40" s="47"/>
      <c r="AD40" s="47"/>
      <c r="AE40" s="47"/>
    </row>
    <row r="41" spans="1:31" ht="12.75">
      <c r="A41" s="27" t="s">
        <v>152</v>
      </c>
      <c r="B41" s="27"/>
      <c r="C41" s="27"/>
      <c r="D41" s="27"/>
      <c r="E41" s="27"/>
      <c r="F41" s="27"/>
      <c r="G41" s="28" t="s">
        <v>152</v>
      </c>
      <c r="H41" s="45"/>
      <c r="I41" s="46"/>
      <c r="J41" s="47"/>
      <c r="K41" s="47"/>
      <c r="L41" s="47"/>
      <c r="M41" s="42" t="s">
        <v>157</v>
      </c>
      <c r="N41" s="43"/>
      <c r="O41" s="47"/>
      <c r="P41" s="47"/>
      <c r="Q41" s="47"/>
      <c r="R41" s="47"/>
      <c r="S41" s="47"/>
      <c r="T41" s="47"/>
      <c r="U41" s="47"/>
      <c r="V41" s="47"/>
      <c r="W41" s="48"/>
      <c r="X41" s="47"/>
      <c r="Y41" s="47"/>
      <c r="Z41" s="47"/>
      <c r="AA41" s="47"/>
      <c r="AB41" s="47"/>
      <c r="AC41" s="47"/>
      <c r="AD41" s="47"/>
      <c r="AE41" s="47"/>
    </row>
    <row r="42" spans="1:31" ht="12.75">
      <c r="A42" s="27" t="s">
        <v>152</v>
      </c>
      <c r="B42" s="27"/>
      <c r="C42" s="27"/>
      <c r="D42" s="27"/>
      <c r="E42" s="27"/>
      <c r="F42" s="27"/>
      <c r="G42" s="28" t="s">
        <v>152</v>
      </c>
      <c r="H42" s="45"/>
      <c r="I42" s="46"/>
      <c r="J42" s="47"/>
      <c r="K42" s="47"/>
      <c r="L42" s="47" t="s">
        <v>158</v>
      </c>
      <c r="M42" s="42" t="s">
        <v>159</v>
      </c>
      <c r="N42" s="43"/>
      <c r="O42" s="47"/>
      <c r="P42" s="47"/>
      <c r="Q42" s="47"/>
      <c r="R42" s="47"/>
      <c r="S42" s="47"/>
      <c r="T42" s="47"/>
      <c r="U42" s="47"/>
      <c r="V42" s="47"/>
      <c r="W42" s="48"/>
      <c r="X42" s="47"/>
      <c r="Y42" s="47"/>
      <c r="Z42" s="49" t="s">
        <v>160</v>
      </c>
      <c r="AA42" s="49"/>
      <c r="AB42" s="49"/>
      <c r="AC42" s="47"/>
      <c r="AD42" s="47"/>
      <c r="AE42" s="47"/>
    </row>
    <row r="43" spans="1:31" ht="12.75">
      <c r="A43" s="50" t="s">
        <v>152</v>
      </c>
      <c r="B43" s="50"/>
      <c r="C43" s="50"/>
      <c r="D43" s="50"/>
      <c r="E43" s="50"/>
      <c r="F43" s="50"/>
      <c r="G43" s="51" t="s">
        <v>152</v>
      </c>
      <c r="H43" s="52" t="s">
        <v>161</v>
      </c>
      <c r="I43" s="53"/>
      <c r="J43" s="54"/>
      <c r="K43" s="54"/>
      <c r="L43" s="54"/>
      <c r="M43" s="54"/>
      <c r="N43" s="54"/>
      <c r="O43" s="54"/>
      <c r="P43" s="54"/>
      <c r="Q43" s="54"/>
      <c r="R43" s="54"/>
      <c r="S43" s="54"/>
      <c r="T43" s="54"/>
      <c r="U43" s="54"/>
      <c r="V43" s="54"/>
      <c r="W43" s="55"/>
      <c r="X43" s="54"/>
      <c r="Y43" s="54"/>
      <c r="Z43" s="54"/>
      <c r="AA43" s="54"/>
      <c r="AB43" s="54"/>
      <c r="AC43" s="54"/>
      <c r="AD43" s="54"/>
      <c r="AE43" s="54"/>
    </row>
    <row r="44" spans="1:31" ht="12.75">
      <c r="A44" s="50" t="s">
        <v>152</v>
      </c>
      <c r="B44" s="50"/>
      <c r="C44" s="50"/>
      <c r="D44" s="50"/>
      <c r="E44" s="50"/>
      <c r="F44" s="50"/>
      <c r="G44" s="51" t="s">
        <v>152</v>
      </c>
      <c r="H44" s="52"/>
      <c r="I44" s="53"/>
      <c r="J44" s="54"/>
      <c r="K44" s="54"/>
      <c r="L44" s="54"/>
      <c r="M44" s="54"/>
      <c r="N44" s="54"/>
      <c r="O44" s="54"/>
      <c r="P44" s="54"/>
      <c r="Q44" s="54"/>
      <c r="R44" s="54"/>
      <c r="S44" s="54"/>
      <c r="T44" s="54"/>
      <c r="U44" s="54"/>
      <c r="V44" s="54"/>
      <c r="W44" s="55"/>
      <c r="X44" s="54"/>
      <c r="Y44" s="54"/>
      <c r="Z44" s="54"/>
      <c r="AA44" s="54"/>
      <c r="AB44" s="54"/>
      <c r="AC44" s="54"/>
      <c r="AD44" s="54"/>
      <c r="AE44" s="54"/>
    </row>
    <row r="45" spans="1:31" ht="25.5">
      <c r="A45" s="50" t="s">
        <v>162</v>
      </c>
      <c r="B45" s="56" t="s">
        <v>163</v>
      </c>
      <c r="C45" s="56"/>
      <c r="D45" s="50"/>
      <c r="E45" s="50"/>
      <c r="F45" s="50"/>
      <c r="G45" s="51" t="s">
        <v>162</v>
      </c>
      <c r="H45" s="57" t="s">
        <v>164</v>
      </c>
      <c r="I45" s="58" t="s">
        <v>165</v>
      </c>
      <c r="J45" s="58" t="s">
        <v>67</v>
      </c>
      <c r="K45" s="59" t="s">
        <v>166</v>
      </c>
      <c r="L45" s="59" t="s">
        <v>167</v>
      </c>
      <c r="M45" s="60" t="s">
        <v>168</v>
      </c>
      <c r="N45" s="60" t="s">
        <v>169</v>
      </c>
      <c r="O45" s="60" t="s">
        <v>170</v>
      </c>
      <c r="P45" s="60" t="s">
        <v>171</v>
      </c>
      <c r="Q45" s="60" t="s">
        <v>172</v>
      </c>
      <c r="R45" s="60" t="s">
        <v>173</v>
      </c>
      <c r="S45" s="60" t="s">
        <v>174</v>
      </c>
      <c r="T45" s="60" t="s">
        <v>175</v>
      </c>
      <c r="U45" s="60" t="s">
        <v>176</v>
      </c>
      <c r="V45" s="60" t="s">
        <v>171</v>
      </c>
      <c r="W45" s="61" t="s">
        <v>177</v>
      </c>
      <c r="X45" s="41" t="s">
        <v>178</v>
      </c>
      <c r="Y45" s="59" t="s">
        <v>179</v>
      </c>
      <c r="Z45" s="59" t="s">
        <v>180</v>
      </c>
      <c r="AA45" s="59" t="s">
        <v>181</v>
      </c>
      <c r="AB45" s="59" t="s">
        <v>182</v>
      </c>
      <c r="AC45" s="59" t="s">
        <v>183</v>
      </c>
      <c r="AD45" s="59" t="s">
        <v>184</v>
      </c>
      <c r="AE45" s="62" t="s">
        <v>185</v>
      </c>
    </row>
    <row r="46" spans="1:31" ht="12.75">
      <c r="A46" s="50" t="s">
        <v>186</v>
      </c>
      <c r="B46" s="56" t="s">
        <v>65</v>
      </c>
      <c r="C46" s="56"/>
      <c r="D46" s="50"/>
      <c r="E46" s="50"/>
      <c r="F46" s="50"/>
      <c r="G46" s="51" t="s">
        <v>186</v>
      </c>
      <c r="H46" s="57"/>
      <c r="I46" s="58"/>
      <c r="J46" s="58"/>
      <c r="K46" s="59"/>
      <c r="L46" s="59"/>
      <c r="M46" s="60"/>
      <c r="N46" s="60"/>
      <c r="O46" s="60"/>
      <c r="P46" s="60"/>
      <c r="Q46" s="60"/>
      <c r="R46" s="60"/>
      <c r="S46" s="60"/>
      <c r="T46" s="60"/>
      <c r="U46" s="60"/>
      <c r="V46" s="60"/>
      <c r="W46" s="61"/>
      <c r="X46" s="41"/>
      <c r="Y46" s="59"/>
      <c r="Z46" s="59"/>
      <c r="AA46" s="59"/>
      <c r="AB46" s="59"/>
      <c r="AC46" s="59"/>
      <c r="AD46" s="59"/>
      <c r="AE46" s="62"/>
    </row>
    <row r="47" spans="1:31" ht="12.75">
      <c r="A47" s="50" t="s">
        <v>187</v>
      </c>
      <c r="B47" s="56" t="s">
        <v>188</v>
      </c>
      <c r="C47" s="56" t="s">
        <v>158</v>
      </c>
      <c r="D47" s="63" t="s">
        <v>189</v>
      </c>
      <c r="E47" s="50" t="s">
        <v>50</v>
      </c>
      <c r="F47" s="50"/>
      <c r="G47" s="51" t="s">
        <v>187</v>
      </c>
      <c r="H47" s="57"/>
      <c r="I47" s="58"/>
      <c r="J47" s="58"/>
      <c r="K47" s="59"/>
      <c r="L47" s="59"/>
      <c r="M47" s="60"/>
      <c r="N47" s="60"/>
      <c r="O47" s="60"/>
      <c r="P47" s="60"/>
      <c r="Q47" s="60"/>
      <c r="R47" s="60"/>
      <c r="S47" s="60"/>
      <c r="T47" s="60"/>
      <c r="U47" s="60"/>
      <c r="V47" s="60"/>
      <c r="W47" s="61"/>
      <c r="X47" s="41"/>
      <c r="Y47" s="59"/>
      <c r="Z47" s="59"/>
      <c r="AA47" s="59"/>
      <c r="AB47" s="59"/>
      <c r="AC47" s="59"/>
      <c r="AD47" s="59"/>
      <c r="AE47" s="62"/>
    </row>
    <row r="48" spans="1:31" ht="12.75">
      <c r="A48" s="50" t="s">
        <v>190</v>
      </c>
      <c r="B48" s="50"/>
      <c r="C48" s="50" t="s">
        <v>191</v>
      </c>
      <c r="D48" s="50"/>
      <c r="E48" s="50"/>
      <c r="F48" s="50"/>
      <c r="G48" s="51" t="s">
        <v>190</v>
      </c>
      <c r="H48" s="53">
        <v>40154</v>
      </c>
      <c r="I48" s="64">
        <v>40155</v>
      </c>
      <c r="J48" s="64"/>
      <c r="K48" s="65" t="s">
        <v>192</v>
      </c>
      <c r="L48" s="65"/>
      <c r="M48" s="66" t="s">
        <v>193</v>
      </c>
      <c r="N48" s="67" t="s">
        <v>194</v>
      </c>
      <c r="O48" s="54" t="s">
        <v>195</v>
      </c>
      <c r="P48" s="68" t="s">
        <v>196</v>
      </c>
      <c r="Q48" s="68"/>
      <c r="R48" s="68"/>
      <c r="S48" s="68"/>
      <c r="T48" s="68"/>
      <c r="U48" s="68"/>
      <c r="V48" s="69" t="str">
        <f>P48&amp;" "&amp;IF(Q48=0,"",Q48)&amp;" "&amp;IF(R48=0,"",R48)&amp;" "&amp;IF(S48=0,"",S48)&amp;" "&amp;IF(T48=0,"",T48)&amp;" "&amp;IF(U48=0,"",U48)</f>
        <v>Nuts     </v>
      </c>
      <c r="W48" s="70">
        <v>16500</v>
      </c>
      <c r="X48" s="65" t="s">
        <v>197</v>
      </c>
      <c r="Y48" s="71" t="s">
        <v>198</v>
      </c>
      <c r="Z48" s="72">
        <v>1</v>
      </c>
      <c r="AA48" s="72"/>
      <c r="AB48" s="72"/>
      <c r="AC48" s="72">
        <v>1</v>
      </c>
      <c r="AD48" s="65" t="s">
        <v>199</v>
      </c>
      <c r="AE48" s="73" t="s">
        <v>197</v>
      </c>
    </row>
    <row r="49" spans="1:31" ht="12.75">
      <c r="A49" s="50" t="s">
        <v>200</v>
      </c>
      <c r="B49" s="50"/>
      <c r="C49" s="50"/>
      <c r="D49" s="50"/>
      <c r="E49" s="50"/>
      <c r="F49" s="50"/>
      <c r="G49" s="51" t="s">
        <v>200</v>
      </c>
      <c r="H49" s="53"/>
      <c r="I49" s="53"/>
      <c r="J49" s="53"/>
      <c r="K49" s="74"/>
      <c r="L49" s="74"/>
      <c r="M49" s="74"/>
      <c r="N49" s="54"/>
      <c r="O49" s="54"/>
      <c r="P49" s="68"/>
      <c r="Q49" s="68"/>
      <c r="R49" s="68"/>
      <c r="S49" s="68"/>
      <c r="T49" s="68"/>
      <c r="U49" s="68"/>
      <c r="V49" s="68"/>
      <c r="W49" s="55"/>
      <c r="X49" s="54"/>
      <c r="Y49" s="54"/>
      <c r="Z49" s="65"/>
      <c r="AA49" s="65"/>
      <c r="AB49" s="65"/>
      <c r="AC49" s="65"/>
      <c r="AD49" s="65"/>
      <c r="AE49" s="73"/>
    </row>
    <row r="50" spans="1:31" ht="12.75">
      <c r="A50" s="50" t="s">
        <v>201</v>
      </c>
      <c r="B50" s="56" t="s">
        <v>188</v>
      </c>
      <c r="C50" s="56" t="s">
        <v>158</v>
      </c>
      <c r="D50" s="63" t="s">
        <v>189</v>
      </c>
      <c r="E50" s="50" t="s">
        <v>202</v>
      </c>
      <c r="F50" s="50"/>
      <c r="G50" s="51" t="s">
        <v>201</v>
      </c>
      <c r="H50" s="57"/>
      <c r="I50" s="58"/>
      <c r="J50" s="58"/>
      <c r="K50" s="59"/>
      <c r="L50" s="59"/>
      <c r="M50" s="60"/>
      <c r="N50" s="60"/>
      <c r="O50" s="43"/>
      <c r="P50" s="60"/>
      <c r="Q50" s="60"/>
      <c r="R50" s="60"/>
      <c r="S50" s="60"/>
      <c r="T50" s="60"/>
      <c r="U50" s="60"/>
      <c r="V50" s="60"/>
      <c r="W50" s="61"/>
      <c r="X50" s="41"/>
      <c r="Y50" s="59"/>
      <c r="Z50" s="59"/>
      <c r="AA50" s="59"/>
      <c r="AB50" s="59"/>
      <c r="AC50" s="59"/>
      <c r="AD50" s="59"/>
      <c r="AE50" s="62"/>
    </row>
    <row r="51" spans="1:31" ht="12.75">
      <c r="A51" s="50" t="s">
        <v>190</v>
      </c>
      <c r="B51" s="50"/>
      <c r="C51" s="50" t="s">
        <v>203</v>
      </c>
      <c r="D51" s="50"/>
      <c r="E51" s="50"/>
      <c r="F51" s="50"/>
      <c r="G51" s="51" t="s">
        <v>190</v>
      </c>
      <c r="H51" s="53">
        <v>40154</v>
      </c>
      <c r="I51" s="64">
        <v>40155</v>
      </c>
      <c r="J51" s="64"/>
      <c r="K51" s="65" t="s">
        <v>192</v>
      </c>
      <c r="L51" s="65"/>
      <c r="M51" s="66" t="s">
        <v>193</v>
      </c>
      <c r="N51" s="67" t="s">
        <v>194</v>
      </c>
      <c r="O51" s="54" t="s">
        <v>195</v>
      </c>
      <c r="P51" s="68" t="s">
        <v>196</v>
      </c>
      <c r="Q51" s="68"/>
      <c r="R51" s="68"/>
      <c r="S51" s="68"/>
      <c r="T51" s="68"/>
      <c r="U51" s="68"/>
      <c r="V51" s="69" t="str">
        <f>P51&amp;" "&amp;IF(Q51=0,"",Q51)&amp;" "&amp;IF(R51=0,"",R51)&amp;" "&amp;IF(S51=0,"",S51)&amp;" "&amp;IF(T51=0,"",T51)&amp;" "&amp;IF(U51=0,"",U51)</f>
        <v>Nuts     </v>
      </c>
      <c r="W51" s="70">
        <v>16500</v>
      </c>
      <c r="X51" s="65" t="s">
        <v>197</v>
      </c>
      <c r="Y51" s="71" t="s">
        <v>198</v>
      </c>
      <c r="Z51" s="72">
        <v>1</v>
      </c>
      <c r="AA51" s="72"/>
      <c r="AB51" s="72"/>
      <c r="AC51" s="72">
        <v>1</v>
      </c>
      <c r="AD51" s="65" t="s">
        <v>199</v>
      </c>
      <c r="AE51" s="73" t="s">
        <v>197</v>
      </c>
    </row>
    <row r="52" spans="1:31" ht="12.75">
      <c r="A52" s="50" t="s">
        <v>200</v>
      </c>
      <c r="B52" s="50"/>
      <c r="C52" s="50"/>
      <c r="D52" s="50"/>
      <c r="E52" s="50"/>
      <c r="F52" s="50"/>
      <c r="G52" s="51" t="s">
        <v>200</v>
      </c>
      <c r="H52" s="53"/>
      <c r="I52" s="53"/>
      <c r="J52" s="53"/>
      <c r="K52" s="74"/>
      <c r="L52" s="74"/>
      <c r="M52" s="74"/>
      <c r="N52" s="54"/>
      <c r="O52" s="68"/>
      <c r="P52" s="68"/>
      <c r="Q52" s="68"/>
      <c r="R52" s="68"/>
      <c r="S52" s="68"/>
      <c r="T52" s="68"/>
      <c r="U52" s="68"/>
      <c r="V52" s="68"/>
      <c r="W52" s="55"/>
      <c r="X52" s="54"/>
      <c r="Y52" s="54"/>
      <c r="Z52" s="65"/>
      <c r="AA52" s="65"/>
      <c r="AB52" s="65"/>
      <c r="AC52" s="65"/>
      <c r="AD52" s="65"/>
      <c r="AE52" s="73"/>
    </row>
    <row r="53" spans="1:31" ht="13.5" thickBot="1">
      <c r="A53" s="27" t="s">
        <v>152</v>
      </c>
      <c r="B53" s="75"/>
      <c r="C53" s="75"/>
      <c r="D53" s="75"/>
      <c r="E53" s="75"/>
      <c r="F53" s="75"/>
      <c r="G53" s="76" t="s">
        <v>152</v>
      </c>
      <c r="H53" s="77" t="s">
        <v>204</v>
      </c>
      <c r="I53" s="78"/>
      <c r="J53" s="78"/>
      <c r="L53" s="80"/>
      <c r="M53" s="81"/>
      <c r="N53" s="82"/>
      <c r="P53" s="54"/>
      <c r="Q53" s="54"/>
      <c r="R53" s="54"/>
      <c r="S53" s="54"/>
      <c r="T53" s="54"/>
      <c r="U53" s="54"/>
      <c r="V53" s="83">
        <f>COUNTIF(V49:V52,"&gt;""")</f>
        <v>1</v>
      </c>
      <c r="W53" s="55"/>
      <c r="X53" s="54"/>
      <c r="Y53" s="54"/>
      <c r="Z53" s="65"/>
      <c r="AA53" s="65"/>
      <c r="AB53" s="65"/>
      <c r="AC53" s="65"/>
      <c r="AD53" s="65"/>
      <c r="AE53" s="73"/>
    </row>
    <row r="54" spans="1:31" ht="13.5" thickTop="1">
      <c r="A54" s="27" t="s">
        <v>152</v>
      </c>
      <c r="B54" s="75"/>
      <c r="C54" s="75"/>
      <c r="D54" s="75"/>
      <c r="E54" s="75"/>
      <c r="F54" s="75"/>
      <c r="G54" s="76" t="s">
        <v>152</v>
      </c>
      <c r="H54" s="90"/>
      <c r="I54" s="91"/>
      <c r="J54" s="91"/>
      <c r="K54" s="91"/>
      <c r="L54" s="91"/>
      <c r="M54" s="91"/>
      <c r="N54" s="91"/>
      <c r="O54" s="91"/>
      <c r="P54" s="91"/>
      <c r="Q54" s="91"/>
      <c r="R54" s="91"/>
      <c r="S54" s="91"/>
      <c r="T54" s="91"/>
      <c r="U54" s="91"/>
      <c r="V54" s="91"/>
      <c r="W54" s="91"/>
      <c r="X54" s="91"/>
      <c r="Y54" s="91"/>
      <c r="Z54" s="91"/>
      <c r="AA54" s="91"/>
      <c r="AB54" s="91"/>
      <c r="AC54" s="91"/>
      <c r="AD54" s="91"/>
      <c r="AE54" s="91"/>
    </row>
    <row r="55" spans="1:31" ht="27" customHeight="1">
      <c r="A55" s="27" t="s">
        <v>152</v>
      </c>
      <c r="B55" s="27"/>
      <c r="C55" s="27"/>
      <c r="D55" s="27"/>
      <c r="E55" s="27"/>
      <c r="F55" s="27"/>
      <c r="G55" s="28" t="s">
        <v>152</v>
      </c>
      <c r="H55" s="92" t="s">
        <v>205</v>
      </c>
      <c r="I55" s="93"/>
      <c r="J55" s="93"/>
      <c r="K55" s="93"/>
      <c r="L55" s="93"/>
      <c r="M55" s="93"/>
      <c r="N55" s="93"/>
      <c r="O55" s="93"/>
      <c r="P55" s="93"/>
      <c r="Q55" s="93"/>
      <c r="R55" s="93"/>
      <c r="S55" s="93"/>
      <c r="T55" s="93"/>
      <c r="U55" s="93"/>
      <c r="V55" s="93"/>
      <c r="W55" s="93"/>
      <c r="X55" s="93"/>
      <c r="Y55" s="93"/>
      <c r="Z55" s="93"/>
      <c r="AA55" s="93"/>
      <c r="AB55" s="93"/>
      <c r="AC55" s="93"/>
      <c r="AD55" s="93"/>
      <c r="AE55" s="93"/>
    </row>
    <row r="56" spans="1:31" ht="12.75">
      <c r="A56" s="27" t="s">
        <v>152</v>
      </c>
      <c r="B56" s="27"/>
      <c r="C56" s="27"/>
      <c r="D56" s="27"/>
      <c r="E56" s="27"/>
      <c r="F56" s="27"/>
      <c r="G56" s="28" t="s">
        <v>152</v>
      </c>
      <c r="H56" s="53"/>
      <c r="I56" s="53"/>
      <c r="J56" s="54"/>
      <c r="K56" s="54"/>
      <c r="L56" s="54"/>
      <c r="M56" s="54"/>
      <c r="N56" s="54"/>
      <c r="O56" s="54"/>
      <c r="P56" s="54"/>
      <c r="Q56" s="54"/>
      <c r="R56" s="54"/>
      <c r="S56" s="54"/>
      <c r="T56" s="54"/>
      <c r="U56" s="54"/>
      <c r="V56" s="54"/>
      <c r="W56" s="55"/>
      <c r="X56" s="54"/>
      <c r="Y56" s="54"/>
      <c r="Z56" s="54"/>
      <c r="AA56" s="54"/>
      <c r="AB56" s="54"/>
      <c r="AC56" s="54"/>
      <c r="AD56" s="54"/>
      <c r="AE56" s="54"/>
    </row>
    <row r="57" spans="1:7" ht="12.75">
      <c r="A57" s="27" t="s">
        <v>152</v>
      </c>
      <c r="B57" s="27"/>
      <c r="C57" s="27"/>
      <c r="D57" s="27"/>
      <c r="E57" s="27"/>
      <c r="F57" s="27"/>
      <c r="G57" s="28" t="s">
        <v>152</v>
      </c>
    </row>
  </sheetData>
  <sheetProtection/>
  <mergeCells count="5">
    <mergeCell ref="H36:AE36"/>
    <mergeCell ref="H37:AE37"/>
    <mergeCell ref="H38:AE38"/>
    <mergeCell ref="H54:AE54"/>
    <mergeCell ref="H55:AE55"/>
  </mergeCells>
  <printOptions gridLines="1" horizontalCentered="1"/>
  <pageMargins left="0.15748031496062992" right="0.15748031496062992" top="0.5905511811023623" bottom="0.3937007874015748" header="0.5118110236220472" footer="0.11811023622047245"/>
  <pageSetup fitToHeight="99" fitToWidth="1" horizontalDpi="300" verticalDpi="300" orientation="landscape" paperSize="9" scale="42" r:id="rId2"/>
  <headerFooter alignWithMargins="0">
    <oddFooter>&amp;R&amp;8Page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Melbourne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report, Jul to Sep 2014, Q1</dc:title>
  <dc:subject/>
  <dc:creator>Kathleen Hill</dc:creator>
  <cp:keywords/>
  <dc:description/>
  <cp:lastModifiedBy>ianmal</cp:lastModifiedBy>
  <dcterms:created xsi:type="dcterms:W3CDTF">2014-10-01T05:01:37Z</dcterms:created>
  <dcterms:modified xsi:type="dcterms:W3CDTF">2014-10-22T01:05:21Z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y fmtid="{D5CDD505-2E9C-101B-9397-08002B2CF9AE}" pid="3" name="ContentTy">
    <vt:lpwstr>Document</vt:lpwstr>
  </property>
</Properties>
</file>